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ВСЕ" sheetId="1" r:id="rId1"/>
    <sheet name="судьи" sheetId="2" r:id="rId2"/>
  </sheets>
  <definedNames/>
  <calcPr fullCalcOnLoad="1"/>
</workbook>
</file>

<file path=xl/sharedStrings.xml><?xml version="1.0" encoding="utf-8"?>
<sst xmlns="http://schemas.openxmlformats.org/spreadsheetml/2006/main" count="281" uniqueCount="101">
  <si>
    <t>subtotal</t>
  </si>
  <si>
    <t>ЖИМ ЛЕЖА</t>
  </si>
  <si>
    <t>СТАНОВАЯ ТЯГА</t>
  </si>
  <si>
    <t>Место</t>
  </si>
  <si>
    <t>б/р</t>
  </si>
  <si>
    <t>КМС</t>
  </si>
  <si>
    <t>Дата рождения</t>
  </si>
  <si>
    <t>ПРИСЕДАНИЕ</t>
  </si>
  <si>
    <t>Владимир Сергеев</t>
  </si>
  <si>
    <t>Никита Желев</t>
  </si>
  <si>
    <t>Павел Зубов</t>
  </si>
  <si>
    <t>Пётр Бородинов</t>
  </si>
  <si>
    <t>Андрей Ладейщиков</t>
  </si>
  <si>
    <t>Дмитрий Кочиев</t>
  </si>
  <si>
    <t>teen 18-19</t>
  </si>
  <si>
    <t>open</t>
  </si>
  <si>
    <t>Николай Бородинов</t>
  </si>
  <si>
    <t>Дмитрий Иванов</t>
  </si>
  <si>
    <t>Алексей Уймин</t>
  </si>
  <si>
    <t>Кирилл Исаев</t>
  </si>
  <si>
    <t>Иван Кукоба</t>
  </si>
  <si>
    <t>junior</t>
  </si>
  <si>
    <t>teen 16-17</t>
  </si>
  <si>
    <t xml:space="preserve">Главный  судья                                                                                                                                                                           А.Н.СЕНЬ </t>
  </si>
  <si>
    <t>№№ п/п</t>
  </si>
  <si>
    <t>Возраст</t>
  </si>
  <si>
    <t>Павел Чушкин</t>
  </si>
  <si>
    <t>Алексей Мурзин</t>
  </si>
  <si>
    <t>ПРО</t>
  </si>
  <si>
    <t xml:space="preserve">НАЦИОНАЛЬНАЯ  АССОЦИАЦИЯ  ПАУЭРЛИФТИНГА  </t>
  </si>
  <si>
    <t>Александр Климчук</t>
  </si>
  <si>
    <t>Валентин Тетеркин</t>
  </si>
  <si>
    <t>Александр Здравомыслов</t>
  </si>
  <si>
    <t>Разряд НАП</t>
  </si>
  <si>
    <t>Место в дивиз.</t>
  </si>
  <si>
    <t>Главный  секретарь                                                                                                                                                 А.В.ЗДРАВОМЫСЛОВ</t>
  </si>
  <si>
    <t>2р</t>
  </si>
  <si>
    <t>3р</t>
  </si>
  <si>
    <t>1р</t>
  </si>
  <si>
    <t>К-т Шварца/Малоуна</t>
  </si>
  <si>
    <t>Никита Смышляев</t>
  </si>
  <si>
    <t>Никита Симонов</t>
  </si>
  <si>
    <t>МУЖЧИНЫ.  ДИВИЗИОН  СОВ, ЖИМ  ЛЁЖА  БЕЗ  ЭКИПИРОВКИ / NPA-SLP-RAW</t>
  </si>
  <si>
    <t>МУЖЧИНЫ.  ДИВИЗИОН  СОВ, ТРОЕБОРЬЕ  БЕЗ  ЭКИПИРОВКИ / NPA-SLP-RAW</t>
  </si>
  <si>
    <t xml:space="preserve">Примечание:  </t>
  </si>
  <si>
    <t>Имя, фамилия участника</t>
  </si>
  <si>
    <t>СУММА  ТРОЕБОРЬЯ</t>
  </si>
  <si>
    <t>Место абс.</t>
  </si>
  <si>
    <t>СУММА 2-Х ВИДОВ</t>
  </si>
  <si>
    <t xml:space="preserve">Главный судья </t>
  </si>
  <si>
    <t>Зам.главного судьи</t>
  </si>
  <si>
    <t xml:space="preserve">Анатолий Сень </t>
  </si>
  <si>
    <t>г.Екатеринбург</t>
  </si>
  <si>
    <t>Региональная категория</t>
  </si>
  <si>
    <t>Главный секретарь</t>
  </si>
  <si>
    <t xml:space="preserve">Александр Здравомыслов </t>
  </si>
  <si>
    <t>Судьи на помосте</t>
  </si>
  <si>
    <t>Сергей Отев</t>
  </si>
  <si>
    <t>1-й боковой судья</t>
  </si>
  <si>
    <t>2-й боковой судья</t>
  </si>
  <si>
    <t>1-й ассистент-страховщик</t>
  </si>
  <si>
    <t>2-й ассистент-страховщик</t>
  </si>
  <si>
    <t>центр.ассисстент-страховщик</t>
  </si>
  <si>
    <t>СПИСОК   СУДЕЙ</t>
  </si>
  <si>
    <t>Весовая категор.</t>
  </si>
  <si>
    <t>Возрастной дивизион</t>
  </si>
  <si>
    <t>Рез-т Шварц / Малоун</t>
  </si>
  <si>
    <t>Рез-т, в кг</t>
  </si>
  <si>
    <t>МБОУ  ДО  ДЮСШ "ВИКТОРИЯ" (г.ЕКАТЕРИНБУРГ)</t>
  </si>
  <si>
    <t>АНО "НАЦИОНАЛЬНАЯ  АССОЦИАЦИЯ  ПАУЭРЛИФТИНГА"</t>
  </si>
  <si>
    <t xml:space="preserve"> ЧЕМПИОНАТ   ДЮСШ  "ВИКТОРИЯ"  ПО  ПАУЭРЛИФТИНГУ  И  ОТДЕЛЬНЫМ  ВИДАМ</t>
  </si>
  <si>
    <t>Алексей Князькин</t>
  </si>
  <si>
    <t>Сергей Микушин</t>
  </si>
  <si>
    <t>Категория</t>
  </si>
  <si>
    <t>А</t>
  </si>
  <si>
    <t>С</t>
  </si>
  <si>
    <t>Денис Чуркин</t>
  </si>
  <si>
    <t>Михаил Кислицын</t>
  </si>
  <si>
    <t>Арсентий Бельницкий</t>
  </si>
  <si>
    <t>Тимур Сордия</t>
  </si>
  <si>
    <t>МУЖЧИНЫ.  ДИВИЗИОН  ПРО, ЖИМ  ЛЁЖА  БЕЗ  ЭКИПИРОВКИ / NPA-PRO-RAW</t>
  </si>
  <si>
    <t>К-т Шварца</t>
  </si>
  <si>
    <t>Возрастной к-т</t>
  </si>
  <si>
    <t>Собств.вес</t>
  </si>
  <si>
    <t>МС</t>
  </si>
  <si>
    <t>рекорд России НАП-СОВ-БЭД</t>
  </si>
  <si>
    <t>МБОУ  ДО  ДЮСШ "ВИКТОРИЯ" (г. ЕКАТЕРИНБУРГ)</t>
  </si>
  <si>
    <t>Отделение  адаптивной  физической  культуры</t>
  </si>
  <si>
    <t>ЧЕМПИОНАТ   ДЮСШ  "ВИКТОРИЯ"  ПО  ПАУЭРЛИФТИНГУ  И  ОТДЕЛЬНЫМ  ВИДАМ</t>
  </si>
  <si>
    <t>(ВЕРСИЯ  НАП - СОВ)</t>
  </si>
  <si>
    <t>17 мая 2015 г.                       г.ЕКАТЕРИНБУРГ / тренажёрный зал УСЗ им.В.Д.Гмызина</t>
  </si>
  <si>
    <t>Федеральная категория</t>
  </si>
  <si>
    <t>Приседание, 1 поток</t>
  </si>
  <si>
    <t>Приседание, 2 поток</t>
  </si>
  <si>
    <t>Жим лёжа, 1 поток (ПОДА+)</t>
  </si>
  <si>
    <t>Жим лёжа, 2 поток</t>
  </si>
  <si>
    <t>Жим лёжа, 3 поток</t>
  </si>
  <si>
    <t>Становая тяга, 1 поток</t>
  </si>
  <si>
    <t>Становая тяга, 2 поток</t>
  </si>
  <si>
    <t>Центральный судья</t>
  </si>
  <si>
    <t>17 мая 2015 г.                                                                                                                                           г.Екатеринбург / тренажёрный зал УСЗ им.В.Д.Гмызина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</si>
</sst>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2" fontId="15" fillId="0" borderId="3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2" fontId="15" fillId="0" borderId="33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2" fontId="12" fillId="0" borderId="36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2" fontId="15" fillId="0" borderId="3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2" fontId="15" fillId="0" borderId="42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64" fontId="12" fillId="0" borderId="33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4" fontId="8" fillId="0" borderId="27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164" fontId="9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2" fontId="15" fillId="0" borderId="13" xfId="0" applyNumberFormat="1" applyFont="1" applyFill="1" applyBorder="1" applyAlignment="1">
      <alignment horizontal="center" vertical="center"/>
    </xf>
    <xf numFmtId="164" fontId="10" fillId="10" borderId="46" xfId="0" applyNumberFormat="1" applyFont="1" applyFill="1" applyBorder="1" applyAlignment="1">
      <alignment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14" fontId="8" fillId="0" borderId="40" xfId="0" applyNumberFormat="1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10" fillId="0" borderId="51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2" fontId="15" fillId="0" borderId="49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2" fontId="15" fillId="0" borderId="25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 quotePrefix="1">
      <alignment horizontal="left" vertical="center"/>
    </xf>
    <xf numFmtId="0" fontId="10" fillId="0" borderId="5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14" fontId="8" fillId="0" borderId="53" xfId="0" applyNumberFormat="1" applyFont="1" applyFill="1" applyBorder="1" applyAlignment="1">
      <alignment horizontal="center" vertical="center"/>
    </xf>
    <xf numFmtId="2" fontId="8" fillId="0" borderId="53" xfId="0" applyNumberFormat="1" applyFont="1" applyFill="1" applyBorder="1" applyAlignment="1">
      <alignment horizontal="center" vertical="center"/>
    </xf>
    <xf numFmtId="164" fontId="12" fillId="0" borderId="5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/>
    </xf>
    <xf numFmtId="2" fontId="12" fillId="0" borderId="53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2" fontId="15" fillId="0" borderId="53" xfId="0" applyNumberFormat="1" applyFont="1" applyFill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/>
    </xf>
    <xf numFmtId="2" fontId="10" fillId="0" borderId="29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 quotePrefix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8" fillId="32" borderId="12" xfId="0" applyNumberFormat="1" applyFont="1" applyFill="1" applyBorder="1" applyAlignment="1">
      <alignment horizontal="center" vertical="center"/>
    </xf>
    <xf numFmtId="0" fontId="53" fillId="0" borderId="40" xfId="0" applyNumberFormat="1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 quotePrefix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center" vertical="center" wrapText="1"/>
    </xf>
    <xf numFmtId="164" fontId="11" fillId="0" borderId="24" xfId="0" applyNumberFormat="1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 quotePrefix="1">
      <alignment horizontal="center" vertical="center" wrapText="1"/>
    </xf>
    <xf numFmtId="164" fontId="11" fillId="0" borderId="14" xfId="0" applyNumberFormat="1" applyFont="1" applyFill="1" applyBorder="1" applyAlignment="1" quotePrefix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2" fontId="11" fillId="0" borderId="36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tabSelected="1" view="pageBreakPreview" zoomScale="55" zoomScaleNormal="70" zoomScaleSheetLayoutView="55" zoomScalePageLayoutView="0" workbookViewId="0" topLeftCell="A1">
      <selection activeCell="G12" sqref="G12"/>
    </sheetView>
  </sheetViews>
  <sheetFormatPr defaultColWidth="9.00390625" defaultRowHeight="12.75"/>
  <cols>
    <col min="1" max="1" width="5.75390625" style="1" customWidth="1"/>
    <col min="2" max="2" width="5.75390625" style="0" customWidth="1"/>
    <col min="3" max="3" width="9.00390625" style="1" customWidth="1"/>
    <col min="4" max="4" width="7.00390625" style="1" customWidth="1"/>
    <col min="5" max="5" width="34.75390625" style="40" customWidth="1"/>
    <col min="6" max="6" width="16.25390625" style="1" customWidth="1"/>
    <col min="7" max="7" width="15.00390625" style="1" customWidth="1"/>
    <col min="8" max="8" width="7.875" style="1" customWidth="1"/>
    <col min="9" max="9" width="12.375" style="2" customWidth="1"/>
    <col min="10" max="10" width="11.00390625" style="4" customWidth="1"/>
    <col min="11" max="11" width="11.00390625" style="161" customWidth="1"/>
    <col min="12" max="12" width="11.00390625" style="4" customWidth="1"/>
    <col min="13" max="13" width="9.75390625" style="5" customWidth="1"/>
    <col min="14" max="15" width="9.75390625" style="92" customWidth="1"/>
    <col min="16" max="16" width="9.75390625" style="5" customWidth="1"/>
    <col min="17" max="17" width="9.75390625" style="8" customWidth="1"/>
    <col min="18" max="18" width="8.125" style="8" customWidth="1"/>
    <col min="19" max="19" width="6.375" style="8" customWidth="1"/>
    <col min="20" max="20" width="10.00390625" style="93" customWidth="1"/>
    <col min="21" max="21" width="7.375" style="41" customWidth="1"/>
    <col min="22" max="25" width="10.125" style="5" customWidth="1"/>
    <col min="26" max="26" width="10.125" style="8" customWidth="1"/>
    <col min="27" max="27" width="9.375" style="8" customWidth="1"/>
    <col min="28" max="28" width="6.625" style="8" customWidth="1"/>
    <col min="29" max="29" width="9.25390625" style="93" customWidth="1"/>
    <col min="30" max="30" width="7.125" style="41" customWidth="1"/>
    <col min="31" max="31" width="9.00390625" style="8" customWidth="1"/>
    <col min="32" max="32" width="10.00390625" style="93" customWidth="1"/>
    <col min="33" max="33" width="9.875" style="5" customWidth="1"/>
    <col min="34" max="34" width="9.875" style="92" customWidth="1"/>
    <col min="35" max="36" width="9.875" style="5" customWidth="1"/>
    <col min="37" max="37" width="9.375" style="8" customWidth="1"/>
    <col min="38" max="38" width="8.00390625" style="8" customWidth="1"/>
    <col min="39" max="39" width="7.375" style="8" customWidth="1"/>
    <col min="40" max="40" width="12.00390625" style="93" customWidth="1"/>
    <col min="41" max="41" width="5.875" style="41" customWidth="1"/>
    <col min="42" max="42" width="10.625" style="8" customWidth="1"/>
    <col min="43" max="43" width="8.75390625" style="8" customWidth="1"/>
    <col min="44" max="44" width="6.125" style="8" customWidth="1"/>
    <col min="45" max="45" width="13.00390625" style="93" customWidth="1"/>
    <col min="46" max="46" width="6.75390625" style="5" customWidth="1"/>
  </cols>
  <sheetData>
    <row r="1" spans="1:46" ht="18">
      <c r="A1" s="202" t="s">
        <v>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</row>
    <row r="2" spans="1:46" ht="18">
      <c r="A2" s="203" t="s">
        <v>69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</row>
    <row r="3" spans="1:46" ht="26.25">
      <c r="A3" s="204" t="s">
        <v>70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</row>
    <row r="4" spans="1:46" ht="11.2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ht="20.25">
      <c r="A5" s="207" t="s">
        <v>100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</row>
    <row r="6" spans="1:46" ht="12.75" customHeight="1" thickBot="1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</row>
    <row r="7" spans="1:46" ht="18" customHeight="1">
      <c r="A7" s="209" t="s">
        <v>24</v>
      </c>
      <c r="B7" s="196" t="s">
        <v>3</v>
      </c>
      <c r="C7" s="196" t="s">
        <v>64</v>
      </c>
      <c r="D7" s="196" t="s">
        <v>73</v>
      </c>
      <c r="E7" s="196" t="s">
        <v>45</v>
      </c>
      <c r="F7" s="196" t="s">
        <v>6</v>
      </c>
      <c r="G7" s="196" t="s">
        <v>65</v>
      </c>
      <c r="H7" s="196" t="s">
        <v>25</v>
      </c>
      <c r="I7" s="205" t="s">
        <v>83</v>
      </c>
      <c r="J7" s="200" t="s">
        <v>81</v>
      </c>
      <c r="K7" s="211" t="s">
        <v>82</v>
      </c>
      <c r="L7" s="198" t="s">
        <v>39</v>
      </c>
      <c r="M7" s="214" t="s">
        <v>7</v>
      </c>
      <c r="N7" s="213"/>
      <c r="O7" s="213"/>
      <c r="P7" s="213"/>
      <c r="Q7" s="213"/>
      <c r="R7" s="213"/>
      <c r="S7" s="213"/>
      <c r="T7" s="213"/>
      <c r="U7" s="215"/>
      <c r="V7" s="214" t="s">
        <v>1</v>
      </c>
      <c r="W7" s="213"/>
      <c r="X7" s="213"/>
      <c r="Y7" s="213"/>
      <c r="Z7" s="213"/>
      <c r="AA7" s="213"/>
      <c r="AB7" s="213"/>
      <c r="AC7" s="213"/>
      <c r="AD7" s="213"/>
      <c r="AE7" s="216" t="s">
        <v>48</v>
      </c>
      <c r="AF7" s="217"/>
      <c r="AG7" s="214" t="s">
        <v>2</v>
      </c>
      <c r="AH7" s="213"/>
      <c r="AI7" s="213"/>
      <c r="AJ7" s="213"/>
      <c r="AK7" s="213"/>
      <c r="AL7" s="213"/>
      <c r="AM7" s="213"/>
      <c r="AN7" s="213"/>
      <c r="AO7" s="215"/>
      <c r="AP7" s="213" t="s">
        <v>46</v>
      </c>
      <c r="AQ7" s="213"/>
      <c r="AR7" s="213"/>
      <c r="AS7" s="213"/>
      <c r="AT7" s="213"/>
    </row>
    <row r="8" spans="1:46" ht="51.75" thickBot="1">
      <c r="A8" s="210"/>
      <c r="B8" s="197"/>
      <c r="C8" s="197"/>
      <c r="D8" s="197"/>
      <c r="E8" s="197"/>
      <c r="F8" s="197"/>
      <c r="G8" s="197"/>
      <c r="H8" s="197"/>
      <c r="I8" s="206"/>
      <c r="J8" s="201"/>
      <c r="K8" s="212"/>
      <c r="L8" s="199"/>
      <c r="M8" s="10">
        <v>1</v>
      </c>
      <c r="N8" s="11">
        <v>2</v>
      </c>
      <c r="O8" s="11">
        <v>3</v>
      </c>
      <c r="P8" s="12">
        <v>4</v>
      </c>
      <c r="Q8" s="12" t="s">
        <v>67</v>
      </c>
      <c r="R8" s="9" t="s">
        <v>33</v>
      </c>
      <c r="S8" s="28" t="s">
        <v>34</v>
      </c>
      <c r="T8" s="30" t="s">
        <v>66</v>
      </c>
      <c r="U8" s="94" t="s">
        <v>47</v>
      </c>
      <c r="V8" s="10">
        <v>1</v>
      </c>
      <c r="W8" s="12">
        <v>2</v>
      </c>
      <c r="X8" s="12">
        <v>3</v>
      </c>
      <c r="Y8" s="12">
        <v>4</v>
      </c>
      <c r="Z8" s="12" t="s">
        <v>67</v>
      </c>
      <c r="AA8" s="9" t="s">
        <v>33</v>
      </c>
      <c r="AB8" s="28" t="s">
        <v>34</v>
      </c>
      <c r="AC8" s="30" t="s">
        <v>66</v>
      </c>
      <c r="AD8" s="94" t="s">
        <v>47</v>
      </c>
      <c r="AE8" s="10" t="s">
        <v>0</v>
      </c>
      <c r="AF8" s="30" t="s">
        <v>66</v>
      </c>
      <c r="AG8" s="10">
        <v>1</v>
      </c>
      <c r="AH8" s="11">
        <v>2</v>
      </c>
      <c r="AI8" s="12">
        <v>3</v>
      </c>
      <c r="AJ8" s="12">
        <v>4</v>
      </c>
      <c r="AK8" s="12" t="s">
        <v>67</v>
      </c>
      <c r="AL8" s="9" t="s">
        <v>33</v>
      </c>
      <c r="AM8" s="28" t="s">
        <v>34</v>
      </c>
      <c r="AN8" s="30" t="s">
        <v>66</v>
      </c>
      <c r="AO8" s="94" t="s">
        <v>47</v>
      </c>
      <c r="AP8" s="12" t="s">
        <v>67</v>
      </c>
      <c r="AQ8" s="9" t="s">
        <v>33</v>
      </c>
      <c r="AR8" s="28" t="s">
        <v>34</v>
      </c>
      <c r="AS8" s="30" t="s">
        <v>66</v>
      </c>
      <c r="AT8" s="17" t="s">
        <v>47</v>
      </c>
    </row>
    <row r="9" spans="1:46" s="118" customFormat="1" ht="23.25" customHeight="1" thickBot="1">
      <c r="A9" s="42" t="s">
        <v>43</v>
      </c>
      <c r="B9" s="42"/>
      <c r="C9" s="42"/>
      <c r="D9" s="42"/>
      <c r="E9" s="42"/>
      <c r="F9" s="42"/>
      <c r="G9" s="42"/>
      <c r="H9" s="42"/>
      <c r="I9" s="159"/>
      <c r="J9" s="42"/>
      <c r="K9" s="159"/>
      <c r="L9" s="42"/>
      <c r="M9" s="42"/>
      <c r="N9" s="42"/>
      <c r="O9" s="42"/>
      <c r="P9" s="42"/>
      <c r="Q9" s="42"/>
      <c r="R9" s="42"/>
      <c r="S9" s="42"/>
      <c r="T9" s="51"/>
      <c r="U9" s="42"/>
      <c r="V9" s="42"/>
      <c r="W9" s="42"/>
      <c r="X9" s="42"/>
      <c r="Y9" s="42"/>
      <c r="Z9" s="42"/>
      <c r="AA9" s="42"/>
      <c r="AB9" s="42"/>
      <c r="AC9" s="51"/>
      <c r="AD9" s="42"/>
      <c r="AE9" s="42"/>
      <c r="AF9" s="45"/>
      <c r="AG9" s="42"/>
      <c r="AH9" s="42"/>
      <c r="AI9" s="42"/>
      <c r="AJ9" s="42"/>
      <c r="AK9" s="42"/>
      <c r="AL9" s="42"/>
      <c r="AM9" s="42"/>
      <c r="AN9" s="51"/>
      <c r="AO9" s="42"/>
      <c r="AP9" s="42"/>
      <c r="AQ9" s="42"/>
      <c r="AR9" s="42"/>
      <c r="AS9" s="51"/>
      <c r="AT9" s="42"/>
    </row>
    <row r="10" spans="1:46" s="142" customFormat="1" ht="26.25" customHeight="1" thickBot="1">
      <c r="A10" s="24">
        <v>1</v>
      </c>
      <c r="B10" s="48">
        <v>1</v>
      </c>
      <c r="C10" s="48">
        <v>52</v>
      </c>
      <c r="D10" s="48" t="s">
        <v>74</v>
      </c>
      <c r="E10" s="35" t="s">
        <v>13</v>
      </c>
      <c r="F10" s="95">
        <v>33747</v>
      </c>
      <c r="G10" s="48" t="s">
        <v>21</v>
      </c>
      <c r="H10" s="48">
        <v>22</v>
      </c>
      <c r="I10" s="96">
        <v>52</v>
      </c>
      <c r="J10" s="97">
        <v>0.9515</v>
      </c>
      <c r="K10" s="45">
        <v>1.01</v>
      </c>
      <c r="L10" s="97">
        <f>(J10*K10)</f>
        <v>0.9610150000000001</v>
      </c>
      <c r="M10" s="50">
        <v>90</v>
      </c>
      <c r="N10" s="43">
        <v>100</v>
      </c>
      <c r="O10" s="169">
        <v>105</v>
      </c>
      <c r="P10" s="48"/>
      <c r="Q10" s="13">
        <v>100</v>
      </c>
      <c r="R10" s="44" t="s">
        <v>38</v>
      </c>
      <c r="S10" s="44">
        <v>1</v>
      </c>
      <c r="T10" s="51">
        <f aca="true" t="shared" si="0" ref="T10:T19">Q10*L10</f>
        <v>96.1015</v>
      </c>
      <c r="U10" s="46">
        <v>3</v>
      </c>
      <c r="V10" s="50">
        <v>60</v>
      </c>
      <c r="W10" s="47">
        <v>65</v>
      </c>
      <c r="X10" s="170">
        <v>71</v>
      </c>
      <c r="Y10" s="48"/>
      <c r="Z10" s="13">
        <v>65</v>
      </c>
      <c r="AA10" s="44" t="s">
        <v>36</v>
      </c>
      <c r="AB10" s="44">
        <v>1</v>
      </c>
      <c r="AC10" s="51">
        <f aca="true" t="shared" si="1" ref="AC10:AC30">Z10*L10</f>
        <v>62.46597500000001</v>
      </c>
      <c r="AD10" s="46">
        <v>9</v>
      </c>
      <c r="AE10" s="49">
        <f aca="true" t="shared" si="2" ref="AE10:AE20">Z10+Q10</f>
        <v>165</v>
      </c>
      <c r="AF10" s="45">
        <f aca="true" t="shared" si="3" ref="AF10:AF19">AE10*L10</f>
        <v>158.567475</v>
      </c>
      <c r="AG10" s="50">
        <v>135</v>
      </c>
      <c r="AH10" s="43">
        <v>145</v>
      </c>
      <c r="AI10" s="191">
        <v>150</v>
      </c>
      <c r="AJ10" s="171">
        <v>152</v>
      </c>
      <c r="AK10" s="13">
        <v>150</v>
      </c>
      <c r="AL10" s="44" t="s">
        <v>5</v>
      </c>
      <c r="AM10" s="44">
        <v>1</v>
      </c>
      <c r="AN10" s="51">
        <f aca="true" t="shared" si="4" ref="AN10:AN20">AK10*L10</f>
        <v>144.15225</v>
      </c>
      <c r="AO10" s="46">
        <v>1</v>
      </c>
      <c r="AP10" s="172">
        <f aca="true" t="shared" si="5" ref="AP10:AP20">AK10+AE10</f>
        <v>315</v>
      </c>
      <c r="AQ10" s="13" t="s">
        <v>38</v>
      </c>
      <c r="AR10" s="44">
        <v>1</v>
      </c>
      <c r="AS10" s="51">
        <f aca="true" t="shared" si="6" ref="AS10:AS20">AP10*L10</f>
        <v>302.71972500000004</v>
      </c>
      <c r="AT10" s="26">
        <v>3</v>
      </c>
    </row>
    <row r="11" spans="1:46" s="142" customFormat="1" ht="26.25" customHeight="1" thickBot="1">
      <c r="A11" s="91">
        <v>2</v>
      </c>
      <c r="B11" s="84">
        <v>1</v>
      </c>
      <c r="C11" s="84">
        <v>60</v>
      </c>
      <c r="D11" s="84" t="s">
        <v>74</v>
      </c>
      <c r="E11" s="39" t="s">
        <v>8</v>
      </c>
      <c r="F11" s="110">
        <v>31335</v>
      </c>
      <c r="G11" s="84" t="s">
        <v>15</v>
      </c>
      <c r="H11" s="84">
        <v>29</v>
      </c>
      <c r="I11" s="111">
        <v>57.7</v>
      </c>
      <c r="J11" s="112">
        <v>0.8468</v>
      </c>
      <c r="K11" s="86">
        <v>1</v>
      </c>
      <c r="L11" s="97">
        <f aca="true" t="shared" si="7" ref="L11:L20">(J11*K11)</f>
        <v>0.8468</v>
      </c>
      <c r="M11" s="82">
        <v>95</v>
      </c>
      <c r="N11" s="83">
        <v>100</v>
      </c>
      <c r="O11" s="177">
        <v>105</v>
      </c>
      <c r="P11" s="84"/>
      <c r="Q11" s="33">
        <v>100</v>
      </c>
      <c r="R11" s="85" t="s">
        <v>36</v>
      </c>
      <c r="S11" s="85">
        <v>1</v>
      </c>
      <c r="T11" s="90">
        <f t="shared" si="0"/>
        <v>84.68</v>
      </c>
      <c r="U11" s="87">
        <v>6</v>
      </c>
      <c r="V11" s="82">
        <v>65</v>
      </c>
      <c r="W11" s="88">
        <v>70</v>
      </c>
      <c r="X11" s="88">
        <v>72.5</v>
      </c>
      <c r="Y11" s="84"/>
      <c r="Z11" s="33">
        <v>72.5</v>
      </c>
      <c r="AA11" s="85" t="s">
        <v>36</v>
      </c>
      <c r="AB11" s="85">
        <v>1</v>
      </c>
      <c r="AC11" s="90">
        <f t="shared" si="1"/>
        <v>61.393</v>
      </c>
      <c r="AD11" s="87">
        <v>10</v>
      </c>
      <c r="AE11" s="89">
        <f t="shared" si="2"/>
        <v>172.5</v>
      </c>
      <c r="AF11" s="86">
        <f t="shared" si="3"/>
        <v>146.073</v>
      </c>
      <c r="AG11" s="82">
        <v>160</v>
      </c>
      <c r="AH11" s="83">
        <v>170</v>
      </c>
      <c r="AI11" s="178">
        <v>175</v>
      </c>
      <c r="AJ11" s="84"/>
      <c r="AK11" s="33">
        <v>170</v>
      </c>
      <c r="AL11" s="85" t="s">
        <v>5</v>
      </c>
      <c r="AM11" s="85">
        <v>1</v>
      </c>
      <c r="AN11" s="90">
        <f t="shared" si="4"/>
        <v>143.956</v>
      </c>
      <c r="AO11" s="121">
        <v>2</v>
      </c>
      <c r="AP11" s="34">
        <f t="shared" si="5"/>
        <v>342.5</v>
      </c>
      <c r="AQ11" s="33" t="s">
        <v>38</v>
      </c>
      <c r="AR11" s="85">
        <v>1</v>
      </c>
      <c r="AS11" s="90">
        <f t="shared" si="6"/>
        <v>290.029</v>
      </c>
      <c r="AT11" s="122">
        <v>6</v>
      </c>
    </row>
    <row r="12" spans="1:46" s="142" customFormat="1" ht="26.25" customHeight="1" thickBot="1">
      <c r="A12" s="24">
        <v>3</v>
      </c>
      <c r="B12" s="48">
        <v>1</v>
      </c>
      <c r="C12" s="48">
        <v>67.5</v>
      </c>
      <c r="D12" s="48" t="s">
        <v>74</v>
      </c>
      <c r="E12" s="35" t="s">
        <v>16</v>
      </c>
      <c r="F12" s="95">
        <v>35702</v>
      </c>
      <c r="G12" s="125" t="s">
        <v>22</v>
      </c>
      <c r="H12" s="48">
        <v>17</v>
      </c>
      <c r="I12" s="162">
        <v>66.85</v>
      </c>
      <c r="J12" s="97">
        <v>0.7322</v>
      </c>
      <c r="K12" s="45">
        <v>1.08</v>
      </c>
      <c r="L12" s="97">
        <f t="shared" si="7"/>
        <v>0.790776</v>
      </c>
      <c r="M12" s="50">
        <v>90</v>
      </c>
      <c r="N12" s="43">
        <v>100</v>
      </c>
      <c r="O12" s="169">
        <v>107.5</v>
      </c>
      <c r="P12" s="48"/>
      <c r="Q12" s="13">
        <v>100</v>
      </c>
      <c r="R12" s="44" t="s">
        <v>37</v>
      </c>
      <c r="S12" s="44">
        <v>1</v>
      </c>
      <c r="T12" s="123">
        <f t="shared" si="0"/>
        <v>79.0776</v>
      </c>
      <c r="U12" s="46">
        <v>9</v>
      </c>
      <c r="V12" s="50">
        <v>60</v>
      </c>
      <c r="W12" s="170">
        <v>65</v>
      </c>
      <c r="X12" s="170">
        <v>65</v>
      </c>
      <c r="Y12" s="48"/>
      <c r="Z12" s="13">
        <v>60</v>
      </c>
      <c r="AA12" s="44" t="s">
        <v>4</v>
      </c>
      <c r="AB12" s="44">
        <v>1</v>
      </c>
      <c r="AC12" s="51">
        <f t="shared" si="1"/>
        <v>47.446560000000005</v>
      </c>
      <c r="AD12" s="46">
        <v>17</v>
      </c>
      <c r="AE12" s="49">
        <f t="shared" si="2"/>
        <v>160</v>
      </c>
      <c r="AF12" s="45">
        <f t="shared" si="3"/>
        <v>126.52416000000001</v>
      </c>
      <c r="AG12" s="50">
        <v>130</v>
      </c>
      <c r="AH12" s="43">
        <v>140</v>
      </c>
      <c r="AI12" s="171">
        <v>145</v>
      </c>
      <c r="AJ12" s="48"/>
      <c r="AK12" s="13">
        <v>140</v>
      </c>
      <c r="AL12" s="44" t="s">
        <v>36</v>
      </c>
      <c r="AM12" s="44">
        <v>1</v>
      </c>
      <c r="AN12" s="51">
        <f t="shared" si="4"/>
        <v>110.70864</v>
      </c>
      <c r="AO12" s="46">
        <v>7</v>
      </c>
      <c r="AP12" s="18">
        <f t="shared" si="5"/>
        <v>300</v>
      </c>
      <c r="AQ12" s="13" t="s">
        <v>37</v>
      </c>
      <c r="AR12" s="44">
        <v>1</v>
      </c>
      <c r="AS12" s="51">
        <f t="shared" si="6"/>
        <v>237.2328</v>
      </c>
      <c r="AT12" s="124">
        <v>9</v>
      </c>
    </row>
    <row r="13" spans="1:46" s="142" customFormat="1" ht="26.25" customHeight="1">
      <c r="A13" s="23">
        <v>4</v>
      </c>
      <c r="B13" s="65">
        <v>1</v>
      </c>
      <c r="C13" s="65">
        <v>75</v>
      </c>
      <c r="D13" s="65" t="s">
        <v>74</v>
      </c>
      <c r="E13" s="37" t="s">
        <v>17</v>
      </c>
      <c r="F13" s="102">
        <v>32734</v>
      </c>
      <c r="G13" s="65" t="s">
        <v>15</v>
      </c>
      <c r="H13" s="65">
        <v>25</v>
      </c>
      <c r="I13" s="103">
        <v>71.2</v>
      </c>
      <c r="J13" s="104">
        <v>0.6931</v>
      </c>
      <c r="K13" s="62">
        <v>1</v>
      </c>
      <c r="L13" s="109">
        <f t="shared" si="7"/>
        <v>0.6931</v>
      </c>
      <c r="M13" s="59">
        <v>115</v>
      </c>
      <c r="N13" s="60">
        <v>122.5</v>
      </c>
      <c r="O13" s="60">
        <v>129</v>
      </c>
      <c r="P13" s="176">
        <v>130</v>
      </c>
      <c r="Q13" s="14">
        <v>129</v>
      </c>
      <c r="R13" s="61" t="s">
        <v>36</v>
      </c>
      <c r="S13" s="61">
        <v>1</v>
      </c>
      <c r="T13" s="119">
        <f t="shared" si="0"/>
        <v>89.40990000000001</v>
      </c>
      <c r="U13" s="63">
        <v>5</v>
      </c>
      <c r="V13" s="59">
        <v>90</v>
      </c>
      <c r="W13" s="64">
        <v>95</v>
      </c>
      <c r="X13" s="167">
        <v>100</v>
      </c>
      <c r="Y13" s="65"/>
      <c r="Z13" s="14">
        <v>95</v>
      </c>
      <c r="AA13" s="61" t="s">
        <v>38</v>
      </c>
      <c r="AB13" s="61">
        <v>2</v>
      </c>
      <c r="AC13" s="67">
        <f t="shared" si="1"/>
        <v>65.84450000000001</v>
      </c>
      <c r="AD13" s="63">
        <v>7</v>
      </c>
      <c r="AE13" s="66">
        <f t="shared" si="2"/>
        <v>224</v>
      </c>
      <c r="AF13" s="62">
        <f t="shared" si="3"/>
        <v>155.2544</v>
      </c>
      <c r="AG13" s="59">
        <v>190</v>
      </c>
      <c r="AH13" s="60">
        <v>200</v>
      </c>
      <c r="AI13" s="176">
        <v>205</v>
      </c>
      <c r="AJ13" s="65"/>
      <c r="AK13" s="14">
        <v>205</v>
      </c>
      <c r="AL13" s="61" t="s">
        <v>5</v>
      </c>
      <c r="AM13" s="61">
        <v>1</v>
      </c>
      <c r="AN13" s="67">
        <f t="shared" si="4"/>
        <v>142.0855</v>
      </c>
      <c r="AO13" s="63">
        <v>3</v>
      </c>
      <c r="AP13" s="190">
        <f t="shared" si="5"/>
        <v>429</v>
      </c>
      <c r="AQ13" s="14" t="s">
        <v>38</v>
      </c>
      <c r="AR13" s="61">
        <v>1</v>
      </c>
      <c r="AS13" s="67">
        <f t="shared" si="6"/>
        <v>297.3399</v>
      </c>
      <c r="AT13" s="126">
        <v>4</v>
      </c>
    </row>
    <row r="14" spans="1:46" s="142" customFormat="1" ht="26.25" customHeight="1" thickBot="1">
      <c r="A14" s="25">
        <v>5</v>
      </c>
      <c r="B14" s="81">
        <v>2</v>
      </c>
      <c r="C14" s="81">
        <v>75</v>
      </c>
      <c r="D14" s="81" t="s">
        <v>74</v>
      </c>
      <c r="E14" s="36" t="s">
        <v>71</v>
      </c>
      <c r="F14" s="99">
        <v>31915</v>
      </c>
      <c r="G14" s="68" t="s">
        <v>15</v>
      </c>
      <c r="H14" s="81">
        <v>27</v>
      </c>
      <c r="I14" s="105">
        <v>68.35</v>
      </c>
      <c r="J14" s="101">
        <v>0.7179</v>
      </c>
      <c r="K14" s="54">
        <v>1</v>
      </c>
      <c r="L14" s="101">
        <f t="shared" si="7"/>
        <v>0.7179</v>
      </c>
      <c r="M14" s="52">
        <v>117.5</v>
      </c>
      <c r="N14" s="188">
        <v>125</v>
      </c>
      <c r="O14" s="188">
        <v>125</v>
      </c>
      <c r="P14" s="81"/>
      <c r="Q14" s="15">
        <v>117.5</v>
      </c>
      <c r="R14" s="53" t="s">
        <v>36</v>
      </c>
      <c r="S14" s="53">
        <v>2</v>
      </c>
      <c r="T14" s="163">
        <f>Q14*L14</f>
        <v>84.35325</v>
      </c>
      <c r="U14" s="55">
        <v>7</v>
      </c>
      <c r="V14" s="179">
        <v>97.5</v>
      </c>
      <c r="W14" s="56">
        <v>97.5</v>
      </c>
      <c r="X14" s="180">
        <v>107.5</v>
      </c>
      <c r="Y14" s="81"/>
      <c r="Z14" s="15">
        <v>97.5</v>
      </c>
      <c r="AA14" s="53" t="s">
        <v>38</v>
      </c>
      <c r="AB14" s="53">
        <v>1</v>
      </c>
      <c r="AC14" s="58">
        <f>Z14*L14</f>
        <v>69.99525</v>
      </c>
      <c r="AD14" s="55">
        <v>4</v>
      </c>
      <c r="AE14" s="57">
        <f t="shared" si="2"/>
        <v>215</v>
      </c>
      <c r="AF14" s="54">
        <f>AE14*L14</f>
        <v>154.3485</v>
      </c>
      <c r="AG14" s="52">
        <v>140</v>
      </c>
      <c r="AH14" s="78">
        <v>152.5</v>
      </c>
      <c r="AI14" s="181">
        <v>160</v>
      </c>
      <c r="AJ14" s="81"/>
      <c r="AK14" s="15">
        <v>152.5</v>
      </c>
      <c r="AL14" s="53" t="s">
        <v>36</v>
      </c>
      <c r="AM14" s="53">
        <v>2</v>
      </c>
      <c r="AN14" s="58">
        <f t="shared" si="4"/>
        <v>109.47975</v>
      </c>
      <c r="AO14" s="55">
        <v>8</v>
      </c>
      <c r="AP14" s="20">
        <f t="shared" si="5"/>
        <v>367.5</v>
      </c>
      <c r="AQ14" s="15" t="s">
        <v>36</v>
      </c>
      <c r="AR14" s="53">
        <v>2</v>
      </c>
      <c r="AS14" s="58">
        <f t="shared" si="6"/>
        <v>263.82824999999997</v>
      </c>
      <c r="AT14" s="164">
        <v>7</v>
      </c>
    </row>
    <row r="15" spans="1:46" s="142" customFormat="1" ht="26.25" customHeight="1">
      <c r="A15" s="23">
        <v>6</v>
      </c>
      <c r="B15" s="65">
        <v>1</v>
      </c>
      <c r="C15" s="65">
        <v>82.5</v>
      </c>
      <c r="D15" s="65" t="s">
        <v>74</v>
      </c>
      <c r="E15" s="37" t="s">
        <v>10</v>
      </c>
      <c r="F15" s="102">
        <v>32936</v>
      </c>
      <c r="G15" s="65" t="s">
        <v>15</v>
      </c>
      <c r="H15" s="65">
        <v>25</v>
      </c>
      <c r="I15" s="103">
        <v>81.05</v>
      </c>
      <c r="J15" s="104">
        <v>0.6271</v>
      </c>
      <c r="K15" s="62">
        <v>1</v>
      </c>
      <c r="L15" s="109">
        <f>(J15*K15)</f>
        <v>0.6271</v>
      </c>
      <c r="M15" s="59">
        <v>155</v>
      </c>
      <c r="N15" s="165">
        <v>165</v>
      </c>
      <c r="O15" s="166">
        <v>170</v>
      </c>
      <c r="P15" s="65"/>
      <c r="Q15" s="14">
        <v>165</v>
      </c>
      <c r="R15" s="61" t="s">
        <v>5</v>
      </c>
      <c r="S15" s="61">
        <v>1</v>
      </c>
      <c r="T15" s="119">
        <f>Q15*L15</f>
        <v>103.47149999999999</v>
      </c>
      <c r="U15" s="31">
        <v>2</v>
      </c>
      <c r="V15" s="59">
        <v>105</v>
      </c>
      <c r="W15" s="167">
        <v>110</v>
      </c>
      <c r="X15" s="167">
        <v>110</v>
      </c>
      <c r="Y15" s="65"/>
      <c r="Z15" s="14">
        <v>105</v>
      </c>
      <c r="AA15" s="61" t="s">
        <v>38</v>
      </c>
      <c r="AB15" s="61">
        <v>1</v>
      </c>
      <c r="AC15" s="119">
        <f>Z15*L15</f>
        <v>65.8455</v>
      </c>
      <c r="AD15" s="63">
        <v>6</v>
      </c>
      <c r="AE15" s="66">
        <f t="shared" si="2"/>
        <v>270</v>
      </c>
      <c r="AF15" s="62">
        <f>AE15*L15</f>
        <v>169.317</v>
      </c>
      <c r="AG15" s="59">
        <v>200</v>
      </c>
      <c r="AH15" s="166">
        <v>210</v>
      </c>
      <c r="AI15" s="168">
        <v>210</v>
      </c>
      <c r="AJ15" s="65"/>
      <c r="AK15" s="14">
        <v>200</v>
      </c>
      <c r="AL15" s="61" t="s">
        <v>38</v>
      </c>
      <c r="AM15" s="61">
        <v>1</v>
      </c>
      <c r="AN15" s="119">
        <f>AK15*L15</f>
        <v>125.42</v>
      </c>
      <c r="AO15" s="63">
        <v>6</v>
      </c>
      <c r="AP15" s="190">
        <f t="shared" si="5"/>
        <v>470</v>
      </c>
      <c r="AQ15" s="14" t="s">
        <v>38</v>
      </c>
      <c r="AR15" s="61">
        <v>1</v>
      </c>
      <c r="AS15" s="143">
        <f>AP15*L15</f>
        <v>294.737</v>
      </c>
      <c r="AT15" s="27">
        <v>5</v>
      </c>
    </row>
    <row r="16" spans="1:46" s="142" customFormat="1" ht="26.25" customHeight="1" thickBot="1">
      <c r="A16" s="25">
        <v>7</v>
      </c>
      <c r="B16" s="81">
        <v>2</v>
      </c>
      <c r="C16" s="81">
        <v>82.5</v>
      </c>
      <c r="D16" s="81" t="s">
        <v>74</v>
      </c>
      <c r="E16" s="36" t="s">
        <v>18</v>
      </c>
      <c r="F16" s="99">
        <v>32919</v>
      </c>
      <c r="G16" s="81" t="s">
        <v>15</v>
      </c>
      <c r="H16" s="81">
        <v>25</v>
      </c>
      <c r="I16" s="100">
        <v>76.4</v>
      </c>
      <c r="J16" s="101">
        <v>0.655</v>
      </c>
      <c r="K16" s="54">
        <v>1</v>
      </c>
      <c r="L16" s="101">
        <f t="shared" si="7"/>
        <v>0.655</v>
      </c>
      <c r="M16" s="52">
        <v>95</v>
      </c>
      <c r="N16" s="78">
        <v>100</v>
      </c>
      <c r="O16" s="78">
        <v>110</v>
      </c>
      <c r="P16" s="81"/>
      <c r="Q16" s="15">
        <v>110</v>
      </c>
      <c r="R16" s="53" t="s">
        <v>37</v>
      </c>
      <c r="S16" s="53">
        <v>2</v>
      </c>
      <c r="T16" s="163">
        <f t="shared" si="0"/>
        <v>72.05</v>
      </c>
      <c r="U16" s="55">
        <v>11</v>
      </c>
      <c r="V16" s="52">
        <v>65</v>
      </c>
      <c r="W16" s="56">
        <v>75</v>
      </c>
      <c r="X16" s="180">
        <v>80</v>
      </c>
      <c r="Y16" s="81"/>
      <c r="Z16" s="15">
        <v>75</v>
      </c>
      <c r="AA16" s="53" t="s">
        <v>4</v>
      </c>
      <c r="AB16" s="53">
        <v>2</v>
      </c>
      <c r="AC16" s="58">
        <f t="shared" si="1"/>
        <v>49.125</v>
      </c>
      <c r="AD16" s="55">
        <v>16</v>
      </c>
      <c r="AE16" s="57">
        <f t="shared" si="2"/>
        <v>185</v>
      </c>
      <c r="AF16" s="54">
        <f t="shared" si="3"/>
        <v>121.17500000000001</v>
      </c>
      <c r="AG16" s="52">
        <v>135</v>
      </c>
      <c r="AH16" s="78">
        <v>145</v>
      </c>
      <c r="AI16" s="81">
        <v>155</v>
      </c>
      <c r="AJ16" s="81"/>
      <c r="AK16" s="15">
        <v>155</v>
      </c>
      <c r="AL16" s="53" t="s">
        <v>37</v>
      </c>
      <c r="AM16" s="53">
        <v>2</v>
      </c>
      <c r="AN16" s="58">
        <f t="shared" si="4"/>
        <v>101.525</v>
      </c>
      <c r="AO16" s="55">
        <v>9</v>
      </c>
      <c r="AP16" s="20">
        <f t="shared" si="5"/>
        <v>340</v>
      </c>
      <c r="AQ16" s="15" t="s">
        <v>37</v>
      </c>
      <c r="AR16" s="53">
        <v>2</v>
      </c>
      <c r="AS16" s="58">
        <f t="shared" si="6"/>
        <v>222.70000000000002</v>
      </c>
      <c r="AT16" s="164">
        <v>11</v>
      </c>
    </row>
    <row r="17" spans="1:46" s="142" customFormat="1" ht="26.25" customHeight="1">
      <c r="A17" s="23">
        <v>8</v>
      </c>
      <c r="B17" s="65">
        <v>1</v>
      </c>
      <c r="C17" s="65">
        <v>90</v>
      </c>
      <c r="D17" s="65" t="s">
        <v>74</v>
      </c>
      <c r="E17" s="37" t="s">
        <v>11</v>
      </c>
      <c r="F17" s="102">
        <v>34580</v>
      </c>
      <c r="G17" s="65" t="s">
        <v>21</v>
      </c>
      <c r="H17" s="65">
        <v>20</v>
      </c>
      <c r="I17" s="103">
        <v>84.55</v>
      </c>
      <c r="J17" s="104">
        <v>0.6091</v>
      </c>
      <c r="K17" s="62">
        <v>1.03</v>
      </c>
      <c r="L17" s="104">
        <f t="shared" si="7"/>
        <v>0.627373</v>
      </c>
      <c r="M17" s="59">
        <v>150</v>
      </c>
      <c r="N17" s="166">
        <v>160.5</v>
      </c>
      <c r="O17" s="166">
        <v>160.5</v>
      </c>
      <c r="P17" s="65"/>
      <c r="Q17" s="14">
        <v>150</v>
      </c>
      <c r="R17" s="61" t="s">
        <v>38</v>
      </c>
      <c r="S17" s="61">
        <v>1</v>
      </c>
      <c r="T17" s="67">
        <f t="shared" si="0"/>
        <v>94.10594999999999</v>
      </c>
      <c r="U17" s="63">
        <v>4</v>
      </c>
      <c r="V17" s="59">
        <v>120</v>
      </c>
      <c r="W17" s="167">
        <v>125</v>
      </c>
      <c r="X17" s="64">
        <v>125</v>
      </c>
      <c r="Y17" s="65"/>
      <c r="Z17" s="14">
        <v>125</v>
      </c>
      <c r="AA17" s="61" t="s">
        <v>5</v>
      </c>
      <c r="AB17" s="61">
        <v>1</v>
      </c>
      <c r="AC17" s="67">
        <f t="shared" si="1"/>
        <v>78.42162499999999</v>
      </c>
      <c r="AD17" s="31">
        <v>2</v>
      </c>
      <c r="AE17" s="66">
        <f t="shared" si="2"/>
        <v>275</v>
      </c>
      <c r="AF17" s="62">
        <f t="shared" si="3"/>
        <v>172.52757499999998</v>
      </c>
      <c r="AG17" s="59">
        <v>215</v>
      </c>
      <c r="AH17" s="165">
        <v>225.5</v>
      </c>
      <c r="AI17" s="168">
        <v>227.5</v>
      </c>
      <c r="AJ17" s="65"/>
      <c r="AK17" s="14">
        <v>225.5</v>
      </c>
      <c r="AL17" s="61" t="s">
        <v>5</v>
      </c>
      <c r="AM17" s="61">
        <v>1</v>
      </c>
      <c r="AN17" s="67">
        <f t="shared" si="4"/>
        <v>141.4726115</v>
      </c>
      <c r="AO17" s="31">
        <v>4</v>
      </c>
      <c r="AP17" s="19">
        <f t="shared" si="5"/>
        <v>500.5</v>
      </c>
      <c r="AQ17" s="14" t="s">
        <v>5</v>
      </c>
      <c r="AR17" s="61">
        <v>1</v>
      </c>
      <c r="AS17" s="67">
        <f t="shared" si="6"/>
        <v>314.0001865</v>
      </c>
      <c r="AT17" s="23">
        <v>2</v>
      </c>
    </row>
    <row r="18" spans="1:46" s="142" customFormat="1" ht="26.25" customHeight="1" thickBot="1">
      <c r="A18" s="127">
        <v>9</v>
      </c>
      <c r="B18" s="79">
        <v>1</v>
      </c>
      <c r="C18" s="79">
        <v>90</v>
      </c>
      <c r="D18" s="79" t="s">
        <v>74</v>
      </c>
      <c r="E18" s="128" t="s">
        <v>19</v>
      </c>
      <c r="F18" s="129">
        <v>31929</v>
      </c>
      <c r="G18" s="81" t="s">
        <v>15</v>
      </c>
      <c r="H18" s="79">
        <v>27</v>
      </c>
      <c r="I18" s="100">
        <v>88.6</v>
      </c>
      <c r="J18" s="130">
        <v>0.591</v>
      </c>
      <c r="K18" s="140">
        <v>1</v>
      </c>
      <c r="L18" s="101">
        <f>(J18*K18)</f>
        <v>0.591</v>
      </c>
      <c r="M18" s="131">
        <v>120</v>
      </c>
      <c r="N18" s="132">
        <v>130</v>
      </c>
      <c r="O18" s="183">
        <v>140</v>
      </c>
      <c r="P18" s="79"/>
      <c r="Q18" s="133">
        <v>130</v>
      </c>
      <c r="R18" s="134" t="s">
        <v>37</v>
      </c>
      <c r="S18" s="134">
        <v>1</v>
      </c>
      <c r="T18" s="58">
        <f>Q18*L18</f>
        <v>76.83</v>
      </c>
      <c r="U18" s="135">
        <v>10</v>
      </c>
      <c r="V18" s="179">
        <v>95</v>
      </c>
      <c r="W18" s="56">
        <v>95</v>
      </c>
      <c r="X18" s="180">
        <v>105</v>
      </c>
      <c r="Y18" s="79"/>
      <c r="Z18" s="133">
        <v>95</v>
      </c>
      <c r="AA18" s="134" t="s">
        <v>36</v>
      </c>
      <c r="AB18" s="134">
        <v>1</v>
      </c>
      <c r="AC18" s="58">
        <f>Z18*L18</f>
        <v>56.144999999999996</v>
      </c>
      <c r="AD18" s="136">
        <v>12</v>
      </c>
      <c r="AE18" s="137">
        <f t="shared" si="2"/>
        <v>225</v>
      </c>
      <c r="AF18" s="54">
        <f>AE18*L18</f>
        <v>132.975</v>
      </c>
      <c r="AG18" s="131">
        <v>150</v>
      </c>
      <c r="AH18" s="132">
        <v>165</v>
      </c>
      <c r="AI18" s="184">
        <v>170</v>
      </c>
      <c r="AJ18" s="79"/>
      <c r="AK18" s="133">
        <v>165</v>
      </c>
      <c r="AL18" s="134" t="s">
        <v>37</v>
      </c>
      <c r="AM18" s="134">
        <v>1</v>
      </c>
      <c r="AN18" s="58">
        <f>AK18*L18</f>
        <v>97.515</v>
      </c>
      <c r="AO18" s="136">
        <v>11</v>
      </c>
      <c r="AP18" s="141">
        <f t="shared" si="5"/>
        <v>390</v>
      </c>
      <c r="AQ18" s="133" t="s">
        <v>36</v>
      </c>
      <c r="AR18" s="134">
        <v>1</v>
      </c>
      <c r="AS18" s="58">
        <f>AP18*L18</f>
        <v>230.48999999999998</v>
      </c>
      <c r="AT18" s="127">
        <v>10</v>
      </c>
    </row>
    <row r="19" spans="1:46" s="142" customFormat="1" ht="26.25" customHeight="1" thickBot="1">
      <c r="A19" s="23">
        <v>10</v>
      </c>
      <c r="B19" s="65">
        <v>1</v>
      </c>
      <c r="C19" s="65">
        <v>100</v>
      </c>
      <c r="D19" s="65" t="s">
        <v>74</v>
      </c>
      <c r="E19" s="37" t="s">
        <v>12</v>
      </c>
      <c r="F19" s="102">
        <v>30982</v>
      </c>
      <c r="G19" s="65" t="s">
        <v>15</v>
      </c>
      <c r="H19" s="65">
        <v>30</v>
      </c>
      <c r="I19" s="103">
        <v>97.05</v>
      </c>
      <c r="J19" s="104">
        <v>0.5618</v>
      </c>
      <c r="K19" s="62">
        <v>1</v>
      </c>
      <c r="L19" s="109">
        <f t="shared" si="7"/>
        <v>0.5618</v>
      </c>
      <c r="M19" s="59">
        <v>195</v>
      </c>
      <c r="N19" s="60">
        <v>205</v>
      </c>
      <c r="O19" s="165">
        <v>210</v>
      </c>
      <c r="P19" s="65"/>
      <c r="Q19" s="14">
        <v>210</v>
      </c>
      <c r="R19" s="61" t="s">
        <v>84</v>
      </c>
      <c r="S19" s="61">
        <v>1</v>
      </c>
      <c r="T19" s="67">
        <f t="shared" si="0"/>
        <v>117.978</v>
      </c>
      <c r="U19" s="31">
        <v>1</v>
      </c>
      <c r="V19" s="59">
        <v>130</v>
      </c>
      <c r="W19" s="60">
        <v>135</v>
      </c>
      <c r="X19" s="166">
        <v>140</v>
      </c>
      <c r="Y19" s="65"/>
      <c r="Z19" s="14">
        <v>135</v>
      </c>
      <c r="AA19" s="61" t="s">
        <v>5</v>
      </c>
      <c r="AB19" s="61">
        <v>1</v>
      </c>
      <c r="AC19" s="67">
        <f t="shared" si="1"/>
        <v>75.84299999999999</v>
      </c>
      <c r="AD19" s="31">
        <v>3</v>
      </c>
      <c r="AE19" s="66">
        <f t="shared" si="2"/>
        <v>345</v>
      </c>
      <c r="AF19" s="62">
        <f t="shared" si="3"/>
        <v>193.821</v>
      </c>
      <c r="AG19" s="59">
        <v>225</v>
      </c>
      <c r="AH19" s="167">
        <v>240</v>
      </c>
      <c r="AI19" s="166">
        <v>240</v>
      </c>
      <c r="AJ19" s="65"/>
      <c r="AK19" s="14">
        <v>225</v>
      </c>
      <c r="AL19" s="61" t="s">
        <v>5</v>
      </c>
      <c r="AM19" s="61">
        <v>1</v>
      </c>
      <c r="AN19" s="67">
        <f t="shared" si="4"/>
        <v>126.40499999999999</v>
      </c>
      <c r="AO19" s="63">
        <v>5</v>
      </c>
      <c r="AP19" s="19">
        <f t="shared" si="5"/>
        <v>570</v>
      </c>
      <c r="AQ19" s="14" t="s">
        <v>5</v>
      </c>
      <c r="AR19" s="61">
        <v>1</v>
      </c>
      <c r="AS19" s="90">
        <f t="shared" si="6"/>
        <v>320.226</v>
      </c>
      <c r="AT19" s="138">
        <v>1</v>
      </c>
    </row>
    <row r="20" spans="1:46" s="142" customFormat="1" ht="26.25" customHeight="1" thickBot="1">
      <c r="A20" s="24">
        <v>11</v>
      </c>
      <c r="B20" s="48">
        <v>1</v>
      </c>
      <c r="C20" s="48">
        <v>110</v>
      </c>
      <c r="D20" s="48" t="s">
        <v>74</v>
      </c>
      <c r="E20" s="35" t="s">
        <v>72</v>
      </c>
      <c r="F20" s="95">
        <v>30701</v>
      </c>
      <c r="G20" s="48" t="s">
        <v>15</v>
      </c>
      <c r="H20" s="48">
        <v>31</v>
      </c>
      <c r="I20" s="96">
        <v>105.1</v>
      </c>
      <c r="J20" s="97">
        <v>0.5436</v>
      </c>
      <c r="K20" s="45">
        <v>1</v>
      </c>
      <c r="L20" s="97">
        <f t="shared" si="7"/>
        <v>0.5436</v>
      </c>
      <c r="M20" s="50">
        <v>145</v>
      </c>
      <c r="N20" s="182">
        <v>150</v>
      </c>
      <c r="O20" s="169">
        <v>160</v>
      </c>
      <c r="P20" s="48"/>
      <c r="Q20" s="13">
        <v>150</v>
      </c>
      <c r="R20" s="44" t="s">
        <v>36</v>
      </c>
      <c r="S20" s="44">
        <v>1</v>
      </c>
      <c r="T20" s="51">
        <f>Q20*L20</f>
        <v>81.53999999999999</v>
      </c>
      <c r="U20" s="32">
        <v>8</v>
      </c>
      <c r="V20" s="50">
        <v>122.5</v>
      </c>
      <c r="W20" s="169">
        <v>125</v>
      </c>
      <c r="X20" s="169">
        <v>125</v>
      </c>
      <c r="Y20" s="48"/>
      <c r="Z20" s="13">
        <v>122.5</v>
      </c>
      <c r="AA20" s="44" t="s">
        <v>38</v>
      </c>
      <c r="AB20" s="44">
        <v>1</v>
      </c>
      <c r="AC20" s="51">
        <f>Z20*L20</f>
        <v>66.591</v>
      </c>
      <c r="AD20" s="32">
        <v>5</v>
      </c>
      <c r="AE20" s="49">
        <f t="shared" si="2"/>
        <v>272.5</v>
      </c>
      <c r="AF20" s="45">
        <f>AE20*L20</f>
        <v>148.131</v>
      </c>
      <c r="AG20" s="50">
        <v>165</v>
      </c>
      <c r="AH20" s="47">
        <v>175</v>
      </c>
      <c r="AI20" s="182">
        <v>180.5</v>
      </c>
      <c r="AJ20" s="48"/>
      <c r="AK20" s="13">
        <v>180.5</v>
      </c>
      <c r="AL20" s="44" t="s">
        <v>36</v>
      </c>
      <c r="AM20" s="44">
        <v>1</v>
      </c>
      <c r="AN20" s="51">
        <f t="shared" si="4"/>
        <v>98.1198</v>
      </c>
      <c r="AO20" s="46">
        <v>10</v>
      </c>
      <c r="AP20" s="172">
        <f t="shared" si="5"/>
        <v>453</v>
      </c>
      <c r="AQ20" s="13" t="s">
        <v>36</v>
      </c>
      <c r="AR20" s="44">
        <v>1</v>
      </c>
      <c r="AS20" s="51">
        <f t="shared" si="6"/>
        <v>246.2508</v>
      </c>
      <c r="AT20" s="80">
        <v>8</v>
      </c>
    </row>
    <row r="21" spans="1:46" s="118" customFormat="1" ht="23.25" customHeight="1" thickBot="1">
      <c r="A21" s="42" t="s">
        <v>42</v>
      </c>
      <c r="B21" s="42"/>
      <c r="C21" s="42"/>
      <c r="D21" s="42"/>
      <c r="E21" s="42"/>
      <c r="F21" s="42"/>
      <c r="G21" s="42"/>
      <c r="H21" s="42"/>
      <c r="I21" s="159"/>
      <c r="J21" s="42"/>
      <c r="K21" s="159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51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6" s="118" customFormat="1" ht="26.25" customHeight="1" thickBot="1">
      <c r="A22" s="24">
        <v>1</v>
      </c>
      <c r="B22" s="48">
        <v>1</v>
      </c>
      <c r="C22" s="48">
        <v>44</v>
      </c>
      <c r="D22" s="48" t="s">
        <v>74</v>
      </c>
      <c r="E22" s="35" t="s">
        <v>78</v>
      </c>
      <c r="F22" s="95">
        <v>33379</v>
      </c>
      <c r="G22" s="48" t="s">
        <v>21</v>
      </c>
      <c r="H22" s="48">
        <v>23</v>
      </c>
      <c r="I22" s="96">
        <v>43.85</v>
      </c>
      <c r="J22" s="97">
        <v>1.1707</v>
      </c>
      <c r="K22" s="45">
        <v>1</v>
      </c>
      <c r="L22" s="97">
        <f aca="true" t="shared" si="8" ref="L22:L28">(J22*K22)</f>
        <v>1.1707</v>
      </c>
      <c r="M22" s="50"/>
      <c r="N22" s="43"/>
      <c r="O22" s="43"/>
      <c r="P22" s="48"/>
      <c r="Q22" s="13"/>
      <c r="R22" s="44"/>
      <c r="S22" s="44"/>
      <c r="T22" s="45"/>
      <c r="U22" s="46"/>
      <c r="V22" s="185">
        <v>65</v>
      </c>
      <c r="W22" s="47">
        <v>66</v>
      </c>
      <c r="X22" s="186">
        <v>67.5</v>
      </c>
      <c r="Y22" s="171">
        <v>69</v>
      </c>
      <c r="Z22" s="13">
        <v>67.5</v>
      </c>
      <c r="AA22" s="44" t="s">
        <v>5</v>
      </c>
      <c r="AB22" s="44">
        <v>1</v>
      </c>
      <c r="AC22" s="51">
        <f>Z22*L22</f>
        <v>79.02225</v>
      </c>
      <c r="AD22" s="32">
        <v>1</v>
      </c>
      <c r="AE22" s="49"/>
      <c r="AF22" s="45"/>
      <c r="AG22" s="50"/>
      <c r="AH22" s="43"/>
      <c r="AI22" s="48"/>
      <c r="AJ22" s="48"/>
      <c r="AK22" s="13"/>
      <c r="AL22" s="44"/>
      <c r="AM22" s="44"/>
      <c r="AN22" s="45"/>
      <c r="AO22" s="46"/>
      <c r="AP22" s="18"/>
      <c r="AQ22" s="13"/>
      <c r="AR22" s="44"/>
      <c r="AS22" s="51"/>
      <c r="AT22" s="24"/>
    </row>
    <row r="23" spans="1:46" s="118" customFormat="1" ht="26.25" customHeight="1" thickBot="1">
      <c r="A23" s="25">
        <v>2</v>
      </c>
      <c r="B23" s="81">
        <v>1</v>
      </c>
      <c r="C23" s="81">
        <v>56</v>
      </c>
      <c r="D23" s="81" t="s">
        <v>75</v>
      </c>
      <c r="E23" s="36" t="s">
        <v>32</v>
      </c>
      <c r="F23" s="99">
        <v>29327</v>
      </c>
      <c r="G23" s="81" t="s">
        <v>15</v>
      </c>
      <c r="H23" s="81">
        <v>35</v>
      </c>
      <c r="I23" s="100">
        <v>55.8</v>
      </c>
      <c r="J23" s="101">
        <v>0.8782</v>
      </c>
      <c r="K23" s="54">
        <v>1</v>
      </c>
      <c r="L23" s="97">
        <f t="shared" si="8"/>
        <v>0.8782</v>
      </c>
      <c r="M23" s="52"/>
      <c r="N23" s="78"/>
      <c r="O23" s="78"/>
      <c r="P23" s="81"/>
      <c r="Q23" s="15"/>
      <c r="R23" s="53"/>
      <c r="S23" s="53"/>
      <c r="T23" s="54"/>
      <c r="U23" s="55"/>
      <c r="V23" s="52">
        <v>55</v>
      </c>
      <c r="W23" s="56">
        <v>57.5</v>
      </c>
      <c r="X23" s="56">
        <v>60</v>
      </c>
      <c r="Y23" s="81"/>
      <c r="Z23" s="15">
        <v>60</v>
      </c>
      <c r="AA23" s="53" t="s">
        <v>36</v>
      </c>
      <c r="AB23" s="53">
        <v>1</v>
      </c>
      <c r="AC23" s="58">
        <f t="shared" si="1"/>
        <v>52.692</v>
      </c>
      <c r="AD23" s="55">
        <v>14</v>
      </c>
      <c r="AE23" s="57"/>
      <c r="AF23" s="54"/>
      <c r="AG23" s="52"/>
      <c r="AH23" s="78"/>
      <c r="AI23" s="81"/>
      <c r="AJ23" s="81"/>
      <c r="AK23" s="15"/>
      <c r="AL23" s="53"/>
      <c r="AM23" s="53"/>
      <c r="AN23" s="54"/>
      <c r="AO23" s="55"/>
      <c r="AP23" s="20"/>
      <c r="AQ23" s="15"/>
      <c r="AR23" s="53"/>
      <c r="AS23" s="58"/>
      <c r="AT23" s="25"/>
    </row>
    <row r="24" spans="1:46" s="118" customFormat="1" ht="26.25" customHeight="1">
      <c r="A24" s="23">
        <v>3</v>
      </c>
      <c r="B24" s="65">
        <v>1</v>
      </c>
      <c r="C24" s="65">
        <v>67.5</v>
      </c>
      <c r="D24" s="65" t="s">
        <v>75</v>
      </c>
      <c r="E24" s="37" t="s">
        <v>76</v>
      </c>
      <c r="F24" s="102">
        <v>28894</v>
      </c>
      <c r="G24" s="65" t="s">
        <v>15</v>
      </c>
      <c r="H24" s="65">
        <v>36</v>
      </c>
      <c r="I24" s="103">
        <v>66.3</v>
      </c>
      <c r="J24" s="104">
        <v>0.7377</v>
      </c>
      <c r="K24" s="62">
        <v>1</v>
      </c>
      <c r="L24" s="109">
        <f t="shared" si="8"/>
        <v>0.7377</v>
      </c>
      <c r="M24" s="59"/>
      <c r="N24" s="60"/>
      <c r="O24" s="60"/>
      <c r="P24" s="65"/>
      <c r="Q24" s="14"/>
      <c r="R24" s="61"/>
      <c r="S24" s="61"/>
      <c r="T24" s="62"/>
      <c r="U24" s="63"/>
      <c r="V24" s="59">
        <v>77.5</v>
      </c>
      <c r="W24" s="64">
        <v>80</v>
      </c>
      <c r="X24" s="167">
        <v>82.5</v>
      </c>
      <c r="Y24" s="65"/>
      <c r="Z24" s="14">
        <v>80</v>
      </c>
      <c r="AA24" s="61" t="s">
        <v>36</v>
      </c>
      <c r="AB24" s="61">
        <v>1</v>
      </c>
      <c r="AC24" s="67">
        <f t="shared" si="1"/>
        <v>59.016000000000005</v>
      </c>
      <c r="AD24" s="63">
        <v>11</v>
      </c>
      <c r="AE24" s="66"/>
      <c r="AF24" s="62"/>
      <c r="AG24" s="59"/>
      <c r="AH24" s="60"/>
      <c r="AI24" s="65"/>
      <c r="AJ24" s="65"/>
      <c r="AK24" s="14"/>
      <c r="AL24" s="61"/>
      <c r="AM24" s="61"/>
      <c r="AN24" s="62"/>
      <c r="AO24" s="63"/>
      <c r="AP24" s="19"/>
      <c r="AQ24" s="14"/>
      <c r="AR24" s="61"/>
      <c r="AS24" s="143"/>
      <c r="AT24" s="91"/>
    </row>
    <row r="25" spans="1:46" s="118" customFormat="1" ht="26.25" customHeight="1">
      <c r="A25" s="22">
        <v>4</v>
      </c>
      <c r="B25" s="76">
        <v>1</v>
      </c>
      <c r="C25" s="76">
        <v>67.5</v>
      </c>
      <c r="D25" s="76" t="s">
        <v>75</v>
      </c>
      <c r="E25" s="38" t="s">
        <v>27</v>
      </c>
      <c r="F25" s="106">
        <v>34262</v>
      </c>
      <c r="G25" s="76" t="s">
        <v>21</v>
      </c>
      <c r="H25" s="76">
        <v>21</v>
      </c>
      <c r="I25" s="107">
        <v>67.5</v>
      </c>
      <c r="J25" s="108">
        <v>0.7258</v>
      </c>
      <c r="K25" s="72">
        <v>1.02</v>
      </c>
      <c r="L25" s="108">
        <f>(J25*K25)</f>
        <v>0.740316</v>
      </c>
      <c r="M25" s="69"/>
      <c r="N25" s="70"/>
      <c r="O25" s="70"/>
      <c r="P25" s="76"/>
      <c r="Q25" s="16"/>
      <c r="R25" s="71"/>
      <c r="S25" s="71"/>
      <c r="T25" s="72"/>
      <c r="U25" s="73"/>
      <c r="V25" s="69">
        <v>65</v>
      </c>
      <c r="W25" s="74">
        <v>70</v>
      </c>
      <c r="X25" s="189">
        <v>75</v>
      </c>
      <c r="Y25" s="76"/>
      <c r="Z25" s="16">
        <v>70</v>
      </c>
      <c r="AA25" s="71" t="s">
        <v>37</v>
      </c>
      <c r="AB25" s="71">
        <v>1</v>
      </c>
      <c r="AC25" s="77">
        <f>Z25*L25</f>
        <v>51.82212</v>
      </c>
      <c r="AD25" s="173">
        <v>15</v>
      </c>
      <c r="AE25" s="75"/>
      <c r="AF25" s="72"/>
      <c r="AG25" s="69"/>
      <c r="AH25" s="70"/>
      <c r="AI25" s="76"/>
      <c r="AJ25" s="76"/>
      <c r="AK25" s="16"/>
      <c r="AL25" s="71"/>
      <c r="AM25" s="71"/>
      <c r="AN25" s="72"/>
      <c r="AO25" s="73"/>
      <c r="AP25" s="21"/>
      <c r="AQ25" s="16"/>
      <c r="AR25" s="71"/>
      <c r="AS25" s="77"/>
      <c r="AT25" s="174"/>
    </row>
    <row r="26" spans="1:46" s="118" customFormat="1" ht="26.25" customHeight="1" thickBot="1">
      <c r="A26" s="127">
        <v>5</v>
      </c>
      <c r="B26" s="79">
        <v>2</v>
      </c>
      <c r="C26" s="79">
        <v>67.5</v>
      </c>
      <c r="D26" s="79" t="s">
        <v>75</v>
      </c>
      <c r="E26" s="128" t="s">
        <v>77</v>
      </c>
      <c r="F26" s="129">
        <v>34756</v>
      </c>
      <c r="G26" s="81" t="s">
        <v>21</v>
      </c>
      <c r="H26" s="79">
        <v>20</v>
      </c>
      <c r="I26" s="100">
        <v>61.9</v>
      </c>
      <c r="J26" s="130">
        <v>0.7876</v>
      </c>
      <c r="K26" s="140">
        <v>1.03</v>
      </c>
      <c r="L26" s="101">
        <f t="shared" si="8"/>
        <v>0.811228</v>
      </c>
      <c r="M26" s="131"/>
      <c r="N26" s="132"/>
      <c r="O26" s="132"/>
      <c r="P26" s="79"/>
      <c r="Q26" s="133"/>
      <c r="R26" s="134"/>
      <c r="S26" s="134"/>
      <c r="T26" s="140"/>
      <c r="U26" s="135"/>
      <c r="V26" s="131">
        <v>45</v>
      </c>
      <c r="W26" s="187">
        <v>55</v>
      </c>
      <c r="X26" s="187">
        <v>55</v>
      </c>
      <c r="Y26" s="79"/>
      <c r="Z26" s="133">
        <v>45</v>
      </c>
      <c r="AA26" s="134" t="s">
        <v>4</v>
      </c>
      <c r="AB26" s="134">
        <v>2</v>
      </c>
      <c r="AC26" s="58">
        <f>Z26*L26</f>
        <v>36.50526</v>
      </c>
      <c r="AD26" s="135">
        <v>18</v>
      </c>
      <c r="AE26" s="137"/>
      <c r="AF26" s="140"/>
      <c r="AG26" s="131"/>
      <c r="AH26" s="132"/>
      <c r="AI26" s="79"/>
      <c r="AJ26" s="79"/>
      <c r="AK26" s="133"/>
      <c r="AL26" s="134"/>
      <c r="AM26" s="134"/>
      <c r="AN26" s="140"/>
      <c r="AO26" s="135"/>
      <c r="AP26" s="141"/>
      <c r="AQ26" s="133"/>
      <c r="AR26" s="134"/>
      <c r="AS26" s="139"/>
      <c r="AT26" s="127"/>
    </row>
    <row r="27" spans="1:46" s="118" customFormat="1" ht="26.25" customHeight="1" thickBot="1">
      <c r="A27" s="24">
        <v>6</v>
      </c>
      <c r="B27" s="48">
        <v>1</v>
      </c>
      <c r="C27" s="48">
        <v>75</v>
      </c>
      <c r="D27" s="48" t="s">
        <v>74</v>
      </c>
      <c r="E27" s="35" t="s">
        <v>9</v>
      </c>
      <c r="F27" s="95">
        <v>34576</v>
      </c>
      <c r="G27" s="48" t="s">
        <v>21</v>
      </c>
      <c r="H27" s="48">
        <v>20</v>
      </c>
      <c r="I27" s="96">
        <v>71.15</v>
      </c>
      <c r="J27" s="97">
        <v>0.6935</v>
      </c>
      <c r="K27" s="45">
        <v>1.03</v>
      </c>
      <c r="L27" s="98">
        <f t="shared" si="8"/>
        <v>0.7143050000000001</v>
      </c>
      <c r="M27" s="50"/>
      <c r="N27" s="43"/>
      <c r="O27" s="43"/>
      <c r="P27" s="48"/>
      <c r="Q27" s="13"/>
      <c r="R27" s="44"/>
      <c r="S27" s="44"/>
      <c r="T27" s="45"/>
      <c r="U27" s="46"/>
      <c r="V27" s="50">
        <v>80</v>
      </c>
      <c r="W27" s="47">
        <v>87.5</v>
      </c>
      <c r="X27" s="170">
        <v>92.5</v>
      </c>
      <c r="Y27" s="48"/>
      <c r="Z27" s="13">
        <v>87.5</v>
      </c>
      <c r="AA27" s="44" t="s">
        <v>36</v>
      </c>
      <c r="AB27" s="44">
        <v>1</v>
      </c>
      <c r="AC27" s="51">
        <f t="shared" si="1"/>
        <v>62.50168750000001</v>
      </c>
      <c r="AD27" s="46">
        <v>8</v>
      </c>
      <c r="AE27" s="49"/>
      <c r="AF27" s="45"/>
      <c r="AG27" s="50"/>
      <c r="AH27" s="43"/>
      <c r="AI27" s="48"/>
      <c r="AJ27" s="48"/>
      <c r="AK27" s="13"/>
      <c r="AL27" s="44"/>
      <c r="AM27" s="44"/>
      <c r="AN27" s="45"/>
      <c r="AO27" s="46"/>
      <c r="AP27" s="18"/>
      <c r="AQ27" s="13"/>
      <c r="AR27" s="44"/>
      <c r="AS27" s="51"/>
      <c r="AT27" s="175"/>
    </row>
    <row r="28" spans="1:46" s="118" customFormat="1" ht="26.25" customHeight="1" thickBot="1">
      <c r="A28" s="25">
        <v>7</v>
      </c>
      <c r="B28" s="81">
        <v>1</v>
      </c>
      <c r="C28" s="81">
        <v>100</v>
      </c>
      <c r="D28" s="81" t="s">
        <v>75</v>
      </c>
      <c r="E28" s="36" t="s">
        <v>79</v>
      </c>
      <c r="F28" s="99">
        <v>35316</v>
      </c>
      <c r="G28" s="81" t="s">
        <v>14</v>
      </c>
      <c r="H28" s="81">
        <v>18</v>
      </c>
      <c r="I28" s="100">
        <v>91.65</v>
      </c>
      <c r="J28" s="101">
        <v>0.5792</v>
      </c>
      <c r="K28" s="54">
        <v>1.06</v>
      </c>
      <c r="L28" s="101">
        <f t="shared" si="8"/>
        <v>0.613952</v>
      </c>
      <c r="M28" s="52"/>
      <c r="N28" s="78"/>
      <c r="O28" s="78"/>
      <c r="P28" s="81"/>
      <c r="Q28" s="15"/>
      <c r="R28" s="53"/>
      <c r="S28" s="53"/>
      <c r="T28" s="54"/>
      <c r="U28" s="55"/>
      <c r="V28" s="52">
        <v>52.5</v>
      </c>
      <c r="W28" s="56">
        <v>55</v>
      </c>
      <c r="X28" s="180">
        <v>57.5</v>
      </c>
      <c r="Y28" s="81"/>
      <c r="Z28" s="15">
        <v>55</v>
      </c>
      <c r="AA28" s="53" t="s">
        <v>4</v>
      </c>
      <c r="AB28" s="53">
        <v>1</v>
      </c>
      <c r="AC28" s="58">
        <f t="shared" si="1"/>
        <v>33.767360000000004</v>
      </c>
      <c r="AD28" s="55">
        <v>19</v>
      </c>
      <c r="AE28" s="57"/>
      <c r="AF28" s="54"/>
      <c r="AG28" s="52"/>
      <c r="AH28" s="78"/>
      <c r="AI28" s="81"/>
      <c r="AJ28" s="81"/>
      <c r="AK28" s="15"/>
      <c r="AL28" s="53"/>
      <c r="AM28" s="53"/>
      <c r="AN28" s="54"/>
      <c r="AO28" s="55"/>
      <c r="AP28" s="20"/>
      <c r="AQ28" s="15"/>
      <c r="AR28" s="53"/>
      <c r="AS28" s="58"/>
      <c r="AT28" s="25"/>
    </row>
    <row r="29" spans="1:46" s="118" customFormat="1" ht="23.25" customHeight="1" thickBot="1">
      <c r="A29" s="144" t="s">
        <v>80</v>
      </c>
      <c r="B29" s="42"/>
      <c r="C29" s="42"/>
      <c r="D29" s="42"/>
      <c r="E29" s="42"/>
      <c r="F29" s="42"/>
      <c r="G29" s="42"/>
      <c r="H29" s="42"/>
      <c r="I29" s="159"/>
      <c r="J29" s="42"/>
      <c r="K29" s="159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51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46" s="118" customFormat="1" ht="26.25" customHeight="1" thickBot="1">
      <c r="A30" s="23">
        <v>1</v>
      </c>
      <c r="B30" s="65"/>
      <c r="C30" s="65">
        <v>100</v>
      </c>
      <c r="D30" s="65" t="s">
        <v>28</v>
      </c>
      <c r="E30" s="37" t="s">
        <v>30</v>
      </c>
      <c r="F30" s="102">
        <v>33051</v>
      </c>
      <c r="G30" s="48" t="s">
        <v>15</v>
      </c>
      <c r="H30" s="65">
        <v>24</v>
      </c>
      <c r="I30" s="96">
        <v>97.6</v>
      </c>
      <c r="J30" s="104">
        <v>0.5602</v>
      </c>
      <c r="K30" s="62">
        <v>1</v>
      </c>
      <c r="L30" s="97">
        <f>(J30*K30)</f>
        <v>0.5602</v>
      </c>
      <c r="M30" s="59"/>
      <c r="N30" s="60"/>
      <c r="O30" s="60"/>
      <c r="P30" s="65"/>
      <c r="Q30" s="14"/>
      <c r="R30" s="61"/>
      <c r="S30" s="61"/>
      <c r="T30" s="62"/>
      <c r="U30" s="63"/>
      <c r="V30" s="59">
        <v>90</v>
      </c>
      <c r="W30" s="64">
        <v>95</v>
      </c>
      <c r="X30" s="167">
        <v>100</v>
      </c>
      <c r="Y30" s="65"/>
      <c r="Z30" s="14">
        <v>95</v>
      </c>
      <c r="AA30" s="61" t="s">
        <v>4</v>
      </c>
      <c r="AB30" s="61">
        <v>1</v>
      </c>
      <c r="AC30" s="51">
        <f t="shared" si="1"/>
        <v>53.219</v>
      </c>
      <c r="AD30" s="31">
        <v>13</v>
      </c>
      <c r="AE30" s="66"/>
      <c r="AF30" s="62"/>
      <c r="AG30" s="59"/>
      <c r="AH30" s="60"/>
      <c r="AI30" s="65"/>
      <c r="AJ30" s="65"/>
      <c r="AK30" s="14"/>
      <c r="AL30" s="61"/>
      <c r="AM30" s="61"/>
      <c r="AN30" s="62"/>
      <c r="AO30" s="63"/>
      <c r="AP30" s="19"/>
      <c r="AQ30" s="14"/>
      <c r="AR30" s="61"/>
      <c r="AS30" s="67"/>
      <c r="AT30" s="23"/>
    </row>
    <row r="31" spans="1:46" s="118" customFormat="1" ht="5.25" customHeight="1" thickBot="1">
      <c r="A31" s="145"/>
      <c r="B31" s="146"/>
      <c r="C31" s="146"/>
      <c r="D31" s="146"/>
      <c r="E31" s="147"/>
      <c r="F31" s="148"/>
      <c r="G31" s="146"/>
      <c r="H31" s="146"/>
      <c r="I31" s="149"/>
      <c r="J31" s="150"/>
      <c r="K31" s="153"/>
      <c r="L31" s="150"/>
      <c r="M31" s="151"/>
      <c r="N31" s="152"/>
      <c r="O31" s="152"/>
      <c r="P31" s="146"/>
      <c r="Q31" s="145"/>
      <c r="R31" s="146"/>
      <c r="S31" s="146"/>
      <c r="T31" s="153"/>
      <c r="U31" s="154"/>
      <c r="V31" s="151"/>
      <c r="W31" s="151"/>
      <c r="X31" s="151"/>
      <c r="Y31" s="146"/>
      <c r="Z31" s="145"/>
      <c r="AA31" s="146"/>
      <c r="AB31" s="146"/>
      <c r="AC31" s="155"/>
      <c r="AD31" s="156"/>
      <c r="AE31" s="146"/>
      <c r="AF31" s="153"/>
      <c r="AG31" s="151"/>
      <c r="AH31" s="152"/>
      <c r="AI31" s="146"/>
      <c r="AJ31" s="146"/>
      <c r="AK31" s="145"/>
      <c r="AL31" s="146"/>
      <c r="AM31" s="146"/>
      <c r="AN31" s="153"/>
      <c r="AO31" s="154"/>
      <c r="AP31" s="145"/>
      <c r="AQ31" s="145"/>
      <c r="AR31" s="146"/>
      <c r="AS31" s="155"/>
      <c r="AT31" s="145"/>
    </row>
    <row r="32" spans="1:46" s="158" customFormat="1" ht="18.75" thickBot="1">
      <c r="A32" s="157" t="s">
        <v>44</v>
      </c>
      <c r="B32" s="157"/>
      <c r="C32" s="157"/>
      <c r="D32" s="120"/>
      <c r="E32" s="157" t="s">
        <v>85</v>
      </c>
      <c r="F32" s="157"/>
      <c r="G32" s="157"/>
      <c r="H32" s="157"/>
      <c r="I32" s="160"/>
      <c r="J32" s="157"/>
      <c r="K32" s="160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</row>
    <row r="33" spans="1:46" s="118" customFormat="1" ht="18">
      <c r="A33" s="202" t="s">
        <v>23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</row>
    <row r="34" spans="1:46" s="118" customFormat="1" ht="18">
      <c r="A34" s="202" t="s">
        <v>35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</row>
    <row r="35" ht="20.25">
      <c r="B35" s="1"/>
    </row>
  </sheetData>
  <sheetProtection/>
  <mergeCells count="23">
    <mergeCell ref="AP7:AT7"/>
    <mergeCell ref="A33:AT33"/>
    <mergeCell ref="A34:AT34"/>
    <mergeCell ref="M7:U7"/>
    <mergeCell ref="V7:AD7"/>
    <mergeCell ref="AE7:AF7"/>
    <mergeCell ref="AG7:AO7"/>
    <mergeCell ref="A1:AT1"/>
    <mergeCell ref="A2:AT2"/>
    <mergeCell ref="A3:AT3"/>
    <mergeCell ref="H7:H8"/>
    <mergeCell ref="I7:I8"/>
    <mergeCell ref="A5:AT5"/>
    <mergeCell ref="A7:A8"/>
    <mergeCell ref="K7:K8"/>
    <mergeCell ref="G7:G8"/>
    <mergeCell ref="E7:E8"/>
    <mergeCell ref="B7:B8"/>
    <mergeCell ref="C7:C8"/>
    <mergeCell ref="D7:D8"/>
    <mergeCell ref="L7:L8"/>
    <mergeCell ref="F7:F8"/>
    <mergeCell ref="J7:J8"/>
  </mergeCells>
  <printOptions/>
  <pageMargins left="0.2" right="0.2" top="0.27" bottom="0.3" header="0.21" footer="0.19"/>
  <pageSetup horizontalDpi="600" verticalDpi="600" orientation="landscape" paperSize="9" scale="64" r:id="rId1"/>
  <colBreaks count="1" manualBreakCount="1">
    <brk id="21" min="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9"/>
  <sheetViews>
    <sheetView zoomScalePageLayoutView="0" workbookViewId="0" topLeftCell="A24">
      <selection activeCell="G39" sqref="G39"/>
    </sheetView>
  </sheetViews>
  <sheetFormatPr defaultColWidth="9.00390625" defaultRowHeight="12.75"/>
  <cols>
    <col min="1" max="1" width="32.375" style="0" customWidth="1"/>
    <col min="2" max="2" width="31.75390625" style="0" customWidth="1"/>
    <col min="3" max="3" width="19.00390625" style="0" customWidth="1"/>
    <col min="4" max="4" width="29.75390625" style="0" customWidth="1"/>
  </cols>
  <sheetData>
    <row r="1" spans="1:39" s="6" customFormat="1" ht="15.75">
      <c r="A1" s="218" t="s">
        <v>86</v>
      </c>
      <c r="B1" s="219"/>
      <c r="C1" s="219"/>
      <c r="D1" s="21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39" s="6" customFormat="1" ht="15.75">
      <c r="A2" s="219" t="s">
        <v>87</v>
      </c>
      <c r="B2" s="219"/>
      <c r="C2" s="219"/>
      <c r="D2" s="219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39" s="6" customFormat="1" ht="21.75" customHeight="1">
      <c r="A3" s="219" t="s">
        <v>29</v>
      </c>
      <c r="B3" s="219"/>
      <c r="C3" s="219"/>
      <c r="D3" s="219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</row>
    <row r="4" spans="1:39" s="6" customFormat="1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7"/>
      <c r="M4" s="114"/>
      <c r="N4" s="29"/>
      <c r="O4" s="29"/>
      <c r="P4" s="29"/>
      <c r="Q4" s="29"/>
      <c r="R4" s="29"/>
      <c r="S4" s="29"/>
      <c r="T4" s="29"/>
      <c r="U4" s="7"/>
      <c r="V4" s="114"/>
      <c r="W4" s="29"/>
      <c r="X4" s="7"/>
      <c r="Y4" s="29"/>
      <c r="Z4" s="29"/>
      <c r="AA4" s="29"/>
      <c r="AB4" s="29"/>
      <c r="AC4" s="29"/>
      <c r="AD4" s="29"/>
      <c r="AE4" s="29"/>
      <c r="AF4" s="7"/>
      <c r="AG4" s="114"/>
      <c r="AH4" s="29"/>
      <c r="AI4" s="29"/>
      <c r="AJ4" s="29"/>
      <c r="AK4" s="7"/>
      <c r="AL4" s="29"/>
      <c r="AM4" s="29"/>
    </row>
    <row r="5" spans="1:39" s="6" customFormat="1" ht="15.75">
      <c r="A5" s="219" t="s">
        <v>88</v>
      </c>
      <c r="B5" s="219"/>
      <c r="C5" s="219"/>
      <c r="D5" s="219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</row>
    <row r="6" spans="1:39" s="3" customFormat="1" ht="15.75">
      <c r="A6" s="219" t="s">
        <v>89</v>
      </c>
      <c r="B6" s="219"/>
      <c r="C6" s="219"/>
      <c r="D6" s="219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</row>
    <row r="7" spans="1:39" s="3" customFormat="1" ht="6.7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U7" s="7"/>
      <c r="V7" s="7"/>
      <c r="X7" s="7"/>
      <c r="AF7" s="7"/>
      <c r="AG7" s="7"/>
      <c r="AK7" s="7"/>
      <c r="AM7" s="115"/>
    </row>
    <row r="8" spans="1:39" s="6" customFormat="1" ht="15.75">
      <c r="A8" s="218" t="s">
        <v>90</v>
      </c>
      <c r="B8" s="219"/>
      <c r="C8" s="219"/>
      <c r="D8" s="219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</row>
    <row r="9" s="116" customFormat="1" ht="15"/>
    <row r="10" spans="1:39" s="6" customFormat="1" ht="15.75">
      <c r="A10" s="219" t="s">
        <v>63</v>
      </c>
      <c r="B10" s="219"/>
      <c r="C10" s="219"/>
      <c r="D10" s="219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</row>
    <row r="11" spans="1:39" s="6" customFormat="1" ht="15.75">
      <c r="A11" s="29"/>
      <c r="B11" s="29"/>
      <c r="C11" s="29"/>
      <c r="D11" s="29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</row>
    <row r="12" spans="1:4" s="116" customFormat="1" ht="15">
      <c r="A12" s="117" t="s">
        <v>49</v>
      </c>
      <c r="B12" s="116" t="s">
        <v>51</v>
      </c>
      <c r="C12" s="116" t="s">
        <v>52</v>
      </c>
      <c r="D12" s="116" t="s">
        <v>91</v>
      </c>
    </row>
    <row r="13" spans="1:4" s="116" customFormat="1" ht="15">
      <c r="A13" s="117" t="s">
        <v>50</v>
      </c>
      <c r="B13" s="116" t="s">
        <v>20</v>
      </c>
      <c r="C13" s="116" t="s">
        <v>52</v>
      </c>
      <c r="D13" s="116" t="s">
        <v>53</v>
      </c>
    </row>
    <row r="14" spans="1:4" s="116" customFormat="1" ht="15">
      <c r="A14" s="117" t="s">
        <v>50</v>
      </c>
      <c r="B14" s="116" t="s">
        <v>9</v>
      </c>
      <c r="C14" s="116" t="s">
        <v>52</v>
      </c>
      <c r="D14" s="116" t="s">
        <v>53</v>
      </c>
    </row>
    <row r="15" spans="1:4" s="116" customFormat="1" ht="15">
      <c r="A15" s="116" t="s">
        <v>54</v>
      </c>
      <c r="B15" s="116" t="s">
        <v>55</v>
      </c>
      <c r="C15" s="116" t="s">
        <v>52</v>
      </c>
      <c r="D15" s="116" t="s">
        <v>53</v>
      </c>
    </row>
    <row r="17" spans="1:4" s="116" customFormat="1" ht="15">
      <c r="A17" s="116" t="s">
        <v>56</v>
      </c>
      <c r="B17" s="221"/>
      <c r="C17" s="221"/>
      <c r="D17" s="221"/>
    </row>
    <row r="18" spans="1:4" s="116" customFormat="1" ht="15">
      <c r="A18" s="220" t="s">
        <v>92</v>
      </c>
      <c r="B18" s="221"/>
      <c r="C18" s="221"/>
      <c r="D18" s="221"/>
    </row>
    <row r="19" spans="1:4" s="116" customFormat="1" ht="15">
      <c r="A19" s="116" t="s">
        <v>99</v>
      </c>
      <c r="B19" s="195" t="s">
        <v>9</v>
      </c>
      <c r="C19" s="116" t="s">
        <v>52</v>
      </c>
      <c r="D19" s="116" t="s">
        <v>53</v>
      </c>
    </row>
    <row r="20" spans="1:4" s="116" customFormat="1" ht="15">
      <c r="A20" s="116" t="s">
        <v>58</v>
      </c>
      <c r="B20" s="116" t="s">
        <v>20</v>
      </c>
      <c r="C20" s="116" t="s">
        <v>52</v>
      </c>
      <c r="D20" s="116" t="s">
        <v>53</v>
      </c>
    </row>
    <row r="21" spans="1:4" s="116" customFormat="1" ht="15">
      <c r="A21" s="116" t="s">
        <v>59</v>
      </c>
      <c r="B21" s="116" t="s">
        <v>57</v>
      </c>
      <c r="C21" s="116" t="s">
        <v>52</v>
      </c>
      <c r="D21" s="116" t="s">
        <v>53</v>
      </c>
    </row>
    <row r="22" spans="1:4" s="116" customFormat="1" ht="15">
      <c r="A22" s="220" t="s">
        <v>93</v>
      </c>
      <c r="B22" s="221"/>
      <c r="C22" s="221"/>
      <c r="D22" s="221"/>
    </row>
    <row r="23" spans="1:4" s="116" customFormat="1" ht="15">
      <c r="A23" s="116" t="s">
        <v>99</v>
      </c>
      <c r="B23" s="195" t="s">
        <v>57</v>
      </c>
      <c r="C23" s="116" t="s">
        <v>52</v>
      </c>
      <c r="D23" s="116" t="s">
        <v>53</v>
      </c>
    </row>
    <row r="24" spans="1:4" s="116" customFormat="1" ht="15">
      <c r="A24" s="116" t="s">
        <v>58</v>
      </c>
      <c r="B24" s="116" t="s">
        <v>32</v>
      </c>
      <c r="C24" s="116" t="s">
        <v>52</v>
      </c>
      <c r="D24" s="116" t="s">
        <v>53</v>
      </c>
    </row>
    <row r="25" spans="1:4" s="116" customFormat="1" ht="15">
      <c r="A25" s="116" t="s">
        <v>59</v>
      </c>
      <c r="B25" s="116" t="s">
        <v>26</v>
      </c>
      <c r="C25" s="116" t="s">
        <v>52</v>
      </c>
      <c r="D25" s="116" t="s">
        <v>53</v>
      </c>
    </row>
    <row r="26" spans="1:4" s="116" customFormat="1" ht="15">
      <c r="A26" s="220" t="s">
        <v>94</v>
      </c>
      <c r="B26" s="221"/>
      <c r="C26" s="221"/>
      <c r="D26" s="221"/>
    </row>
    <row r="27" spans="1:4" s="116" customFormat="1" ht="15">
      <c r="A27" s="116" t="s">
        <v>99</v>
      </c>
      <c r="B27" s="116" t="s">
        <v>26</v>
      </c>
      <c r="C27" s="116" t="s">
        <v>52</v>
      </c>
      <c r="D27" s="116" t="s">
        <v>53</v>
      </c>
    </row>
    <row r="28" spans="1:4" s="116" customFormat="1" ht="15">
      <c r="A28" s="116" t="s">
        <v>58</v>
      </c>
      <c r="B28" s="116" t="s">
        <v>41</v>
      </c>
      <c r="C28" s="116" t="s">
        <v>52</v>
      </c>
      <c r="D28" s="116" t="s">
        <v>53</v>
      </c>
    </row>
    <row r="29" spans="1:3" s="116" customFormat="1" ht="15">
      <c r="A29" s="116" t="s">
        <v>59</v>
      </c>
      <c r="B29" s="116" t="s">
        <v>40</v>
      </c>
      <c r="C29" s="116" t="s">
        <v>52</v>
      </c>
    </row>
    <row r="30" spans="1:4" s="116" customFormat="1" ht="15">
      <c r="A30" s="220" t="s">
        <v>95</v>
      </c>
      <c r="B30" s="221"/>
      <c r="C30" s="221"/>
      <c r="D30" s="221"/>
    </row>
    <row r="31" spans="1:4" s="116" customFormat="1" ht="15">
      <c r="A31" s="116" t="s">
        <v>99</v>
      </c>
      <c r="B31" s="116" t="s">
        <v>57</v>
      </c>
      <c r="C31" s="116" t="s">
        <v>52</v>
      </c>
      <c r="D31" s="116" t="s">
        <v>53</v>
      </c>
    </row>
    <row r="32" spans="1:4" s="116" customFormat="1" ht="15">
      <c r="A32" s="116" t="s">
        <v>58</v>
      </c>
      <c r="B32" s="116" t="s">
        <v>20</v>
      </c>
      <c r="C32" s="116" t="s">
        <v>52</v>
      </c>
      <c r="D32" s="116" t="s">
        <v>53</v>
      </c>
    </row>
    <row r="33" spans="1:4" s="116" customFormat="1" ht="15">
      <c r="A33" s="116" t="s">
        <v>59</v>
      </c>
      <c r="B33" s="116" t="s">
        <v>41</v>
      </c>
      <c r="C33" s="116" t="s">
        <v>52</v>
      </c>
      <c r="D33" s="116" t="s">
        <v>53</v>
      </c>
    </row>
    <row r="34" spans="1:4" s="116" customFormat="1" ht="15">
      <c r="A34" s="220" t="s">
        <v>96</v>
      </c>
      <c r="B34" s="221"/>
      <c r="C34" s="221"/>
      <c r="D34" s="221"/>
    </row>
    <row r="35" spans="1:4" s="116" customFormat="1" ht="15">
      <c r="A35" s="116" t="s">
        <v>99</v>
      </c>
      <c r="B35" s="116" t="s">
        <v>26</v>
      </c>
      <c r="C35" s="116" t="s">
        <v>52</v>
      </c>
      <c r="D35" s="116" t="s">
        <v>53</v>
      </c>
    </row>
    <row r="36" spans="1:3" s="116" customFormat="1" ht="15">
      <c r="A36" s="116" t="s">
        <v>58</v>
      </c>
      <c r="B36" s="116" t="s">
        <v>40</v>
      </c>
      <c r="C36" s="116" t="s">
        <v>52</v>
      </c>
    </row>
    <row r="37" spans="1:4" s="116" customFormat="1" ht="15">
      <c r="A37" s="116" t="s">
        <v>59</v>
      </c>
      <c r="B37" s="116" t="s">
        <v>20</v>
      </c>
      <c r="C37" s="116" t="s">
        <v>52</v>
      </c>
      <c r="D37" s="116" t="s">
        <v>53</v>
      </c>
    </row>
    <row r="38" spans="1:4" s="116" customFormat="1" ht="15">
      <c r="A38" s="220" t="s">
        <v>97</v>
      </c>
      <c r="B38" s="221"/>
      <c r="C38" s="221"/>
      <c r="D38" s="221"/>
    </row>
    <row r="39" spans="1:4" s="116" customFormat="1" ht="15">
      <c r="A39" s="116" t="s">
        <v>99</v>
      </c>
      <c r="B39" s="116" t="s">
        <v>57</v>
      </c>
      <c r="C39" s="116" t="s">
        <v>52</v>
      </c>
      <c r="D39" s="116" t="s">
        <v>53</v>
      </c>
    </row>
    <row r="40" spans="1:4" s="116" customFormat="1" ht="15">
      <c r="A40" s="116" t="s">
        <v>58</v>
      </c>
      <c r="B40" s="116" t="s">
        <v>41</v>
      </c>
      <c r="C40" s="116" t="s">
        <v>52</v>
      </c>
      <c r="D40" s="116" t="s">
        <v>53</v>
      </c>
    </row>
    <row r="41" spans="1:4" s="116" customFormat="1" ht="15">
      <c r="A41" s="116" t="s">
        <v>59</v>
      </c>
      <c r="B41" s="116" t="s">
        <v>9</v>
      </c>
      <c r="C41" s="116" t="s">
        <v>52</v>
      </c>
      <c r="D41" s="116" t="s">
        <v>53</v>
      </c>
    </row>
    <row r="42" spans="1:4" s="116" customFormat="1" ht="15">
      <c r="A42" s="220" t="s">
        <v>98</v>
      </c>
      <c r="B42" s="221"/>
      <c r="C42" s="221"/>
      <c r="D42" s="221"/>
    </row>
    <row r="43" spans="1:4" s="116" customFormat="1" ht="15">
      <c r="A43" s="116" t="s">
        <v>99</v>
      </c>
      <c r="B43" s="116" t="s">
        <v>9</v>
      </c>
      <c r="C43" s="116" t="s">
        <v>52</v>
      </c>
      <c r="D43" s="116" t="s">
        <v>53</v>
      </c>
    </row>
    <row r="44" spans="1:4" s="116" customFormat="1" ht="15">
      <c r="A44" s="116" t="s">
        <v>58</v>
      </c>
      <c r="B44" s="116" t="s">
        <v>20</v>
      </c>
      <c r="C44" s="116" t="s">
        <v>52</v>
      </c>
      <c r="D44" s="116" t="s">
        <v>53</v>
      </c>
    </row>
    <row r="45" spans="1:3" s="116" customFormat="1" ht="15">
      <c r="A45" s="116" t="s">
        <v>59</v>
      </c>
      <c r="B45" s="116" t="s">
        <v>40</v>
      </c>
      <c r="C45" s="116" t="s">
        <v>52</v>
      </c>
    </row>
    <row r="46" spans="1:4" ht="15">
      <c r="A46" s="116" t="s">
        <v>59</v>
      </c>
      <c r="B46" s="116" t="s">
        <v>31</v>
      </c>
      <c r="C46" s="116" t="s">
        <v>52</v>
      </c>
      <c r="D46" s="116" t="s">
        <v>53</v>
      </c>
    </row>
    <row r="47" spans="1:2" s="116" customFormat="1" ht="15">
      <c r="A47" s="116" t="s">
        <v>62</v>
      </c>
      <c r="B47" s="116" t="s">
        <v>16</v>
      </c>
    </row>
    <row r="48" spans="1:2" ht="15">
      <c r="A48" s="116" t="s">
        <v>60</v>
      </c>
      <c r="B48" s="116" t="s">
        <v>18</v>
      </c>
    </row>
    <row r="49" spans="1:2" ht="15">
      <c r="A49" s="116" t="s">
        <v>61</v>
      </c>
      <c r="B49" s="116" t="s">
        <v>17</v>
      </c>
    </row>
  </sheetData>
  <sheetProtection/>
  <mergeCells count="15">
    <mergeCell ref="A42:D42"/>
    <mergeCell ref="A38:D38"/>
    <mergeCell ref="A18:D18"/>
    <mergeCell ref="A26:D26"/>
    <mergeCell ref="A3:D3"/>
    <mergeCell ref="A5:D5"/>
    <mergeCell ref="B17:D17"/>
    <mergeCell ref="A30:D30"/>
    <mergeCell ref="A1:D1"/>
    <mergeCell ref="A2:D2"/>
    <mergeCell ref="A22:D22"/>
    <mergeCell ref="A34:D34"/>
    <mergeCell ref="A10:D10"/>
    <mergeCell ref="A6:D6"/>
    <mergeCell ref="A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Анатолий</cp:lastModifiedBy>
  <cp:lastPrinted>2015-05-17T17:32:31Z</cp:lastPrinted>
  <dcterms:created xsi:type="dcterms:W3CDTF">2010-12-17T08:17:08Z</dcterms:created>
  <dcterms:modified xsi:type="dcterms:W3CDTF">2015-05-19T11:55:43Z</dcterms:modified>
  <cp:category/>
  <cp:version/>
  <cp:contentType/>
  <cp:contentStatus/>
</cp:coreProperties>
</file>